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DORA DE PESOS" sheetId="1" r:id="rId4"/>
    <sheet state="visible" name="Base Datos" sheetId="2" r:id="rId5"/>
  </sheets>
  <definedNames>
    <definedName name="TIPS">#REF!</definedName>
    <definedName name="BUSC">'Base Datos'!$C$1:$E$769</definedName>
    <definedName name="LINKS">#REF!</definedName>
    <definedName name="NombreIntervalo1">'Base Datos'!$C$1:$E$81</definedName>
    <definedName name="VER">'Base Datos'!$A$1:$E$23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1">
      <text>
        <t xml:space="preserve">SELECCIONE LA RECETA</t>
      </text>
    </comment>
    <comment authorId="0" ref="P2">
      <text>
        <t xml:space="preserve">DIGITE EL NUMERO DE COMENSALES 210</t>
      </text>
    </comment>
  </commentList>
</comments>
</file>

<file path=xl/sharedStrings.xml><?xml version="1.0" encoding="utf-8"?>
<sst xmlns="http://schemas.openxmlformats.org/spreadsheetml/2006/main" count="1433" uniqueCount="430">
  <si>
    <t>RECETA</t>
  </si>
  <si>
    <t>TORTILLA DE PAPA, VEGETALES Y POLLO</t>
  </si>
  <si>
    <t>CARBONADA CRIOLLA</t>
  </si>
  <si>
    <t>Porción 
MEDIANA</t>
  </si>
  <si>
    <t>Porción 
CHICA</t>
  </si>
  <si>
    <t>Porción 
GRANDE</t>
  </si>
  <si>
    <t xml:space="preserve">COMENSALES 
</t>
  </si>
  <si>
    <t>Congelado</t>
  </si>
  <si>
    <t>INGREDIENTES</t>
  </si>
  <si>
    <t>PESO POR PORCION   (g/ml)</t>
  </si>
  <si>
    <t>PESO PARA COMENSALES INDICADOS (g/ml)</t>
  </si>
  <si>
    <t>PESO EN Kg/Lt</t>
  </si>
  <si>
    <t>PESO PARA INICIAL</t>
  </si>
  <si>
    <t>PESO PARA SECUNDARIA</t>
  </si>
  <si>
    <t xml:space="preserve">PESO TOTAL INGREDIENTES EN GRAMOS </t>
  </si>
  <si>
    <t>UNIDADES:
HUEVOS, YEMAS, 
HUEVO COCIDO</t>
  </si>
  <si>
    <t>2. Ingrese número de comensales 
de primaria (porción mediana), 
inicial (porción chica) o secundaria
( porción grande), si no tiene 
comensales ingrese un 0 (CERO)</t>
  </si>
  <si>
    <t xml:space="preserve">3. En la columna PESO TOTAL se mostrará la 
cantidad total de ingredientes a utlizar </t>
  </si>
  <si>
    <t>POSICION</t>
  </si>
  <si>
    <t>CONCAT</t>
  </si>
  <si>
    <t>INGREDIENTE</t>
  </si>
  <si>
    <t>PESO</t>
  </si>
  <si>
    <t>BUDIN DE PESCADO</t>
  </si>
  <si>
    <t>BUDIN DE PESCADO1</t>
  </si>
  <si>
    <t>PESCADO</t>
  </si>
  <si>
    <t>COMENSALES</t>
  </si>
  <si>
    <t>BUDIN DE PESCADO2</t>
  </si>
  <si>
    <t>ZANAHORIA</t>
  </si>
  <si>
    <t>BOCADITOS DE POLLO</t>
  </si>
  <si>
    <t>BUDIN DE PESCADO3</t>
  </si>
  <si>
    <t>CEBOLLA</t>
  </si>
  <si>
    <t>PESO POR PORCION (g/ml)</t>
  </si>
  <si>
    <t>PESO PARA CANTIDAD  DE COMENSALES INDICADOS (g/ml)</t>
  </si>
  <si>
    <t>BUDIN DE PESCADO4</t>
  </si>
  <si>
    <t>AJO</t>
  </si>
  <si>
    <t>BUDIN DE PESCADO5</t>
  </si>
  <si>
    <t>PULPA DE TOMATE</t>
  </si>
  <si>
    <t>BUDIN DE PESCADO6</t>
  </si>
  <si>
    <t>HUEVO</t>
  </si>
  <si>
    <t>BUDIN DE PESCADO7</t>
  </si>
  <si>
    <t>PAN RALLADO</t>
  </si>
  <si>
    <t>BUDIN DE PESCADO8</t>
  </si>
  <si>
    <t>QUESO RALLADO</t>
  </si>
  <si>
    <t>BUDIN DE PESCADO9</t>
  </si>
  <si>
    <t>ALMIDON DE MAIZ</t>
  </si>
  <si>
    <t>BUDIN DE PESCADO10</t>
  </si>
  <si>
    <t>SAL</t>
  </si>
  <si>
    <t>BUDIN DE PESCADO11</t>
  </si>
  <si>
    <t>ACEITE</t>
  </si>
  <si>
    <t>BUDIN DE PESCADO12</t>
  </si>
  <si>
    <t>LAUREL</t>
  </si>
  <si>
    <t>BUDIN DE PESCADO13</t>
  </si>
  <si>
    <t>ACEITE (ASADERA)</t>
  </si>
  <si>
    <t>BUDIN DE PESCADO14</t>
  </si>
  <si>
    <t>BUDIN DE PESCADO15</t>
  </si>
  <si>
    <t>BUDIN DE PESCADO16</t>
  </si>
  <si>
    <t>BOCADITOS DE POLLO1</t>
  </si>
  <si>
    <t>SUPREMA</t>
  </si>
  <si>
    <t>BOCADITOS DE POLLO2</t>
  </si>
  <si>
    <t>AVENA</t>
  </si>
  <si>
    <t>BOCADITOS DE POLLO3</t>
  </si>
  <si>
    <t>BOCADITOS DE POLLO4</t>
  </si>
  <si>
    <t>BOCADITOS DE POLLO5</t>
  </si>
  <si>
    <t>HIERBAS (ORÉGANO,ALBAHACA,TOMILLO,PEREJIL)</t>
  </si>
  <si>
    <t>BOCADITOS DE POLLO6</t>
  </si>
  <si>
    <t>BOCADITOS DE POLLO7</t>
  </si>
  <si>
    <t>BOCADITOS DE POLLO8</t>
  </si>
  <si>
    <t>BOCADITOS DE POLLO9</t>
  </si>
  <si>
    <t>BOCADITOS DE POLLO10</t>
  </si>
  <si>
    <t>BOCADITOS DE POLLO11</t>
  </si>
  <si>
    <t>BOCADITOS DE POLLO12</t>
  </si>
  <si>
    <t>BOCADITOS DE POLLO13</t>
  </si>
  <si>
    <t>BOCADITOS DE POLLO14</t>
  </si>
  <si>
    <t>BOCADITOS DE POLLO15</t>
  </si>
  <si>
    <t>BOCADITOS DE POLLO16</t>
  </si>
  <si>
    <t>CARBONADA CRIOLLA1</t>
  </si>
  <si>
    <t>CARNE EN CUBOS</t>
  </si>
  <si>
    <t>CARBONADA CRIOLLA2</t>
  </si>
  <si>
    <t>FIDEOS</t>
  </si>
  <si>
    <t>CARBONADA CRIOLLA3</t>
  </si>
  <si>
    <t>PAPA / BONIATO</t>
  </si>
  <si>
    <t>CARBONADA CRIOLLA4</t>
  </si>
  <si>
    <t>CARBONADA CRIOLLA5</t>
  </si>
  <si>
    <t>ZAPALLO / CALABAZA</t>
  </si>
  <si>
    <t>CARBONADA CRIOLLA6</t>
  </si>
  <si>
    <t>CHOCLO</t>
  </si>
  <si>
    <t>CARBONADA CRIOLLA7</t>
  </si>
  <si>
    <t>ARVEJAS</t>
  </si>
  <si>
    <t>CARBONADA CRIOLLA8</t>
  </si>
  <si>
    <t>CARBONADA CRIOLLA9</t>
  </si>
  <si>
    <t>MORRON</t>
  </si>
  <si>
    <t>CARBONADA CRIOLLA10</t>
  </si>
  <si>
    <t>CARBONADA CRIOLLA11</t>
  </si>
  <si>
    <t>CARBONADA CRIOLLA12</t>
  </si>
  <si>
    <t xml:space="preserve">SAL </t>
  </si>
  <si>
    <t>CARBONADA CRIOLLA13</t>
  </si>
  <si>
    <t>CARBONADA CRIOLLA14</t>
  </si>
  <si>
    <t>PEREJIL</t>
  </si>
  <si>
    <t>CARBONADA CRIOLLA15</t>
  </si>
  <si>
    <t>CARBONADA CRIOLLA16</t>
  </si>
  <si>
    <t>CARNE A LA PORTUGUESA</t>
  </si>
  <si>
    <t>CARNE A LA PORTUGUESA1</t>
  </si>
  <si>
    <t>CARNE ENTERA</t>
  </si>
  <si>
    <t>CARNE A LA PORTUGUESA2</t>
  </si>
  <si>
    <t>CARNE A LA PORTUGUESA3</t>
  </si>
  <si>
    <t>CARNE A LA PORTUGUESA4</t>
  </si>
  <si>
    <t>CARNE A LA PORTUGUESA5</t>
  </si>
  <si>
    <t>CARNE A LA PORTUGUESA6</t>
  </si>
  <si>
    <t>CARNE A LA PORTUGUESA7</t>
  </si>
  <si>
    <t>CARNE A LA PORTUGUESA8</t>
  </si>
  <si>
    <t>CARNE A LA PORTUGUESA9</t>
  </si>
  <si>
    <t>CARNE A LA PORTUGUESA10</t>
  </si>
  <si>
    <t>CARNE A LA PORTUGUESA11</t>
  </si>
  <si>
    <t>AGUA</t>
  </si>
  <si>
    <t>CARNE A LA PORTUGUESA12</t>
  </si>
  <si>
    <t>CARNE A LA PORTUGUESA13</t>
  </si>
  <si>
    <t>CARNE A LA PORTUGUESA14</t>
  </si>
  <si>
    <t>CARNE A LA PORTUGUESA15</t>
  </si>
  <si>
    <t>CARNE A LA PORTUGUESA16</t>
  </si>
  <si>
    <t>CAZUELA DE LENTEJAS</t>
  </si>
  <si>
    <t>CAZUELA DE LENTEJAS1</t>
  </si>
  <si>
    <t>CARNE PICADA O EN CUBOS</t>
  </si>
  <si>
    <t>CAZUELA DE LENTEJAS2</t>
  </si>
  <si>
    <t>LENTEJAS</t>
  </si>
  <si>
    <t>CAZUELA DE LENTEJAS3</t>
  </si>
  <si>
    <t>ARROZ</t>
  </si>
  <si>
    <t>CAZUELA DE LENTEJAS4</t>
  </si>
  <si>
    <t>CAZUELA DE LENTEJAS5</t>
  </si>
  <si>
    <t>CAZUELA DE LENTEJAS6</t>
  </si>
  <si>
    <t>BONIATO</t>
  </si>
  <si>
    <t>CAZUELA DE LENTEJAS7</t>
  </si>
  <si>
    <t>PAPA</t>
  </si>
  <si>
    <t>CAZUELA DE LENTEJAS8</t>
  </si>
  <si>
    <t>CAZUELA DE LENTEJAS9</t>
  </si>
  <si>
    <t>CAZUELA DE LENTEJAS10</t>
  </si>
  <si>
    <t>CAZUELA DE LENTEJAS11</t>
  </si>
  <si>
    <t>CAZUELA DE LENTEJAS12</t>
  </si>
  <si>
    <t>APIO</t>
  </si>
  <si>
    <t>CAZUELA DE LENTEJAS13</t>
  </si>
  <si>
    <t>CAZUELA DE LENTEJAS14</t>
  </si>
  <si>
    <t>CAZUELA DE LENTEJAS15</t>
  </si>
  <si>
    <t>CAZUELA DE LENTEJAS16</t>
  </si>
  <si>
    <t>CHOP SUEY DE CERDO</t>
  </si>
  <si>
    <t>CHOP SUEY DE CERDO1</t>
  </si>
  <si>
    <t>CARNE DE CERDO</t>
  </si>
  <si>
    <t>CHOP SUEY DE CERDO2</t>
  </si>
  <si>
    <t>CHOP SUEY DE CERDO3</t>
  </si>
  <si>
    <t>CHOP SUEY DE CERDO4</t>
  </si>
  <si>
    <t>CHOP SUEY DE CERDO5</t>
  </si>
  <si>
    <t>ZAPALLITO</t>
  </si>
  <si>
    <t>CHOP SUEY DE CERDO6</t>
  </si>
  <si>
    <t>BERENJENA</t>
  </si>
  <si>
    <t>CHOP SUEY DE CERDO7</t>
  </si>
  <si>
    <t>REPOLLO</t>
  </si>
  <si>
    <t>CHOP SUEY DE CERDO8</t>
  </si>
  <si>
    <t>CHOP SUEY DE CERDO9</t>
  </si>
  <si>
    <t>TOMILLO</t>
  </si>
  <si>
    <t>CHOP SUEY DE CERDO10</t>
  </si>
  <si>
    <t>CHOP SUEY DE CERDO11</t>
  </si>
  <si>
    <t>CHOP SUEY DE CERDO12</t>
  </si>
  <si>
    <t>CHOP SUEY DE CERDO13</t>
  </si>
  <si>
    <t>CHOP SUEY DE CERDO14</t>
  </si>
  <si>
    <t>CHOP SUEY DE CERDO15</t>
  </si>
  <si>
    <t>CHOP SUEY DE CERDO16</t>
  </si>
  <si>
    <t>CHUPIN DE PESCADO Y VERDURAS</t>
  </si>
  <si>
    <t>CHUPIN DE PESCADO Y VERDURAS1</t>
  </si>
  <si>
    <t xml:space="preserve">PESCADO </t>
  </si>
  <si>
    <t>CHUPIN DE PESCADO Y VERDURAS2</t>
  </si>
  <si>
    <t>CHUPIN DE PESCADO Y VERDURAS3</t>
  </si>
  <si>
    <t>CHUPIN DE PESCADO Y VERDURAS4</t>
  </si>
  <si>
    <t>CHUPIN DE PESCADO Y VERDURAS5</t>
  </si>
  <si>
    <t>CHUPIN DE PESCADO Y VERDURAS6</t>
  </si>
  <si>
    <t>CHUPIN DE PESCADO Y VERDURAS7</t>
  </si>
  <si>
    <t>CHUPIN DE PESCADO Y VERDURAS8</t>
  </si>
  <si>
    <t xml:space="preserve">AJO </t>
  </si>
  <si>
    <t>CHUPIN DE PESCADO Y VERDURAS9</t>
  </si>
  <si>
    <t>CHUPIN DE PESCADO Y VERDURAS10</t>
  </si>
  <si>
    <t>CHUPIN DE PESCADO Y VERDURAS11</t>
  </si>
  <si>
    <t>CHUPIN DE PESCADO Y VERDURAS12</t>
  </si>
  <si>
    <t>CHUPIN DE PESCADO Y VERDURAS13</t>
  </si>
  <si>
    <t>CHUPIN DE PESCADO Y VERDURAS14</t>
  </si>
  <si>
    <t>CHUPIN DE PESCADO Y VERDURAS15</t>
  </si>
  <si>
    <t>VAN</t>
  </si>
  <si>
    <t>QUEDAN</t>
  </si>
  <si>
    <t>CHUPIN DE PESCADO Y VERDURAS16</t>
  </si>
  <si>
    <t>CROQUETAS DE ATUN Y PAPAS</t>
  </si>
  <si>
    <t>CROQUETAS DE ATUN Y PAPAS1</t>
  </si>
  <si>
    <t>CROQUETAS DE ATUN Y PAPAS2</t>
  </si>
  <si>
    <t>ATUN</t>
  </si>
  <si>
    <t>CROQUETAS DE ATUN Y PAPAS3</t>
  </si>
  <si>
    <t>CROQUETAS DE ATUN Y PAPAS4</t>
  </si>
  <si>
    <t>CROQUETAS DE ATUN Y PAPAS5</t>
  </si>
  <si>
    <t>CROQUETAS DE ATUN Y PAPAS6</t>
  </si>
  <si>
    <t>MIX DE VERDES (PEREJIL,CIBOULETTE)</t>
  </si>
  <si>
    <t>CROQUETAS DE ATUN Y PAPAS7</t>
  </si>
  <si>
    <t>CROQUETAS DE ATUN Y PAPAS8</t>
  </si>
  <si>
    <t>POLENTA</t>
  </si>
  <si>
    <t>CROQUETAS DE ATUN Y PAPAS9</t>
  </si>
  <si>
    <t>CROQUETAS DE ATUN Y PAPAS10</t>
  </si>
  <si>
    <t>CROQUETAS DE ATUN Y PAPAS11</t>
  </si>
  <si>
    <t>CROQUETAS DE ATUN Y PAPAS12</t>
  </si>
  <si>
    <t>CROQUETAS DE ATUN Y PAPAS13</t>
  </si>
  <si>
    <t>CROQUETAS DE ATUN Y PAPAS14</t>
  </si>
  <si>
    <t>CROQUETAS DE ATUN Y PAPAS15</t>
  </si>
  <si>
    <t>CROQUETAS DE ATUN Y PAPAS16</t>
  </si>
  <si>
    <t>ENSALADA COMPLETA</t>
  </si>
  <si>
    <t>ENSALADA COMPLETA1</t>
  </si>
  <si>
    <t>ENSALADA COMPLETA2</t>
  </si>
  <si>
    <t>ENSALADA COMPLETA3</t>
  </si>
  <si>
    <t>SUPREMA DE POLLO</t>
  </si>
  <si>
    <t>ENSALADA COMPLETA4</t>
  </si>
  <si>
    <t>ENSALADA COMPLETA5</t>
  </si>
  <si>
    <t>TOMATE</t>
  </si>
  <si>
    <t>ENSALADA COMPLETA6</t>
  </si>
  <si>
    <t>ENSALADA COMPLETA7</t>
  </si>
  <si>
    <t>ENSALADA COMPLETA8</t>
  </si>
  <si>
    <t>ENSALADA COMPLETA9</t>
  </si>
  <si>
    <t>MAYONESA VEGETAL</t>
  </si>
  <si>
    <t>ENSALADA COMPLETA10</t>
  </si>
  <si>
    <t>ENSALADA COMPLETA11</t>
  </si>
  <si>
    <t>ENSALADA COMPLETA12</t>
  </si>
  <si>
    <t>ENSALADA COMPLETA13</t>
  </si>
  <si>
    <t>ENSALADA COMPLETA14</t>
  </si>
  <si>
    <t>ENSALADA COMPLETA15</t>
  </si>
  <si>
    <t>ENSALADA COMPLETA16</t>
  </si>
  <si>
    <t>ENSALADA COMPLETA ATÚN</t>
  </si>
  <si>
    <t>ENSALADA COMPLETA ATÚN1</t>
  </si>
  <si>
    <t>Arroz</t>
  </si>
  <si>
    <t>ENSALADA COMPLETA ATÚN2</t>
  </si>
  <si>
    <t>Lentejas</t>
  </si>
  <si>
    <t>ENSALADA COMPLETA ATÚN3</t>
  </si>
  <si>
    <t>Atún</t>
  </si>
  <si>
    <t>ENSALADA COMPLETA ATÚN4</t>
  </si>
  <si>
    <t>Zanahoria</t>
  </si>
  <si>
    <t>ENSALADA COMPLETA ATÚN5</t>
  </si>
  <si>
    <t>Tomate</t>
  </si>
  <si>
    <t>ENSALADA COMPLETA ATÚN6</t>
  </si>
  <si>
    <t>Choclo</t>
  </si>
  <si>
    <t>ENSALADA COMPLETA ATÚN7</t>
  </si>
  <si>
    <t xml:space="preserve">Sal </t>
  </si>
  <si>
    <t>ENSALADA COMPLETA ATÚN8</t>
  </si>
  <si>
    <t xml:space="preserve">Aceite </t>
  </si>
  <si>
    <t>ENSALADA COMPLETA ATÚN9</t>
  </si>
  <si>
    <t>Mayonesa vegetal</t>
  </si>
  <si>
    <t>ENSALADA COMPLETA ATÚN10</t>
  </si>
  <si>
    <t>ENSALADA COMPLETA ATÚN11</t>
  </si>
  <si>
    <t>ENSALADA COMPLETA ATÚN12</t>
  </si>
  <si>
    <t>ENSALADA COMPLETA ATÚN13</t>
  </si>
  <si>
    <t>ENSALADA COMPLETA ATÚN14</t>
  </si>
  <si>
    <t>ENSALADA COMPLETA ATÚN15</t>
  </si>
  <si>
    <t>ENSALADA COMPLETA ATÚN16</t>
  </si>
  <si>
    <t>HAMBURGUESA DE PESCADO</t>
  </si>
  <si>
    <t>HAMBURGUESA DE PESCADO1</t>
  </si>
  <si>
    <t>HAMBURGUESA DE PESCADO2</t>
  </si>
  <si>
    <t>HAMBURGUESA DE PESCADO3</t>
  </si>
  <si>
    <t>HAMBURGUESA DE PESCADO4</t>
  </si>
  <si>
    <t>HAMBURGUESA DE PESCADO5</t>
  </si>
  <si>
    <t>HAMBURGUESA DE PESCADO6</t>
  </si>
  <si>
    <t>HAMBURGUESA DE PESCADO7</t>
  </si>
  <si>
    <t>HAMBURGUESA DE PESCADO8</t>
  </si>
  <si>
    <t>HAMBURGUESA DE PESCADO9</t>
  </si>
  <si>
    <t>HAMBURGUESA DE PESCADO10</t>
  </si>
  <si>
    <t>HAMBURGUESA DE PESCADO11</t>
  </si>
  <si>
    <t>HAMBURGUESA DE PESCADO12</t>
  </si>
  <si>
    <t>HAMBURGUESA DE PESCADO13</t>
  </si>
  <si>
    <t>HAMBURGUESA DE PESCADO14</t>
  </si>
  <si>
    <t>HAMBURGUESA DE PESCADO15</t>
  </si>
  <si>
    <t>HAMBURGUESA DE PESCADO16</t>
  </si>
  <si>
    <t>LASAÑA</t>
  </si>
  <si>
    <t>LASAÑA1</t>
  </si>
  <si>
    <t>ACELGA</t>
  </si>
  <si>
    <t>LASAÑA2</t>
  </si>
  <si>
    <t>CARNE PICADA</t>
  </si>
  <si>
    <t>LASAÑA3</t>
  </si>
  <si>
    <t>LASAÑA4</t>
  </si>
  <si>
    <t>LASAÑA5</t>
  </si>
  <si>
    <t>LASAÑA6</t>
  </si>
  <si>
    <t>LASAÑA7</t>
  </si>
  <si>
    <t>LASAÑA8</t>
  </si>
  <si>
    <t>PIMENTON</t>
  </si>
  <si>
    <t>LASAÑA9</t>
  </si>
  <si>
    <t>LASAÑA10</t>
  </si>
  <si>
    <t>LASAÑA11</t>
  </si>
  <si>
    <t>SALSA BLANCA LIVIANA</t>
  </si>
  <si>
    <t>LASAÑA12</t>
  </si>
  <si>
    <t>PULPA DE TOMATE (OPCIONAL)</t>
  </si>
  <si>
    <t>LASAÑA13</t>
  </si>
  <si>
    <t>LASAÑA14</t>
  </si>
  <si>
    <t>LASAÑA15</t>
  </si>
  <si>
    <t>LASAÑA16</t>
  </si>
  <si>
    <t>PAN DE CARNE / HAMBURGUESA</t>
  </si>
  <si>
    <t>PAN DE CARNE / HAMBURGUESA1</t>
  </si>
  <si>
    <t>PAN DE CARNE / HAMBURGUESA2</t>
  </si>
  <si>
    <t>PAN DE CARNE / HAMBURGUESA3</t>
  </si>
  <si>
    <t>PAN DE CARNE / HAMBURGUESA4</t>
  </si>
  <si>
    <t>PAN DE CARNE / HAMBURGUESA5</t>
  </si>
  <si>
    <t>PAN DE CARNE / HAMBURGUESA6</t>
  </si>
  <si>
    <t>PAN DE CARNE / HAMBURGUESA7</t>
  </si>
  <si>
    <t>PAN DE CARNE / HAMBURGUESA8</t>
  </si>
  <si>
    <t>PEREJIL FRESCO</t>
  </si>
  <si>
    <t>PAN DE CARNE / HAMBURGUESA9</t>
  </si>
  <si>
    <t>PAN DE CARNE / HAMBURGUESA10</t>
  </si>
  <si>
    <t>PAN DE CARNE / HAMBURGUESA11</t>
  </si>
  <si>
    <t>PAN DE CARNE / HAMBURGUESA12</t>
  </si>
  <si>
    <t>PAN DE CARNE / HAMBURGUESA13</t>
  </si>
  <si>
    <t>PAN DE CARNE / HAMBURGUESA14</t>
  </si>
  <si>
    <t>PAN DE CARNE / HAMBURGUESA15</t>
  </si>
  <si>
    <t>PAN DE CARNE / HAMBURGUESA16</t>
  </si>
  <si>
    <t>PASTA SORPRESA</t>
  </si>
  <si>
    <t>PASTA SORPRESA1</t>
  </si>
  <si>
    <t>PASTA SORPRESA2</t>
  </si>
  <si>
    <t>QUESO DANBO, CUARTIROLO, GOUDA O PORT SALUT</t>
  </si>
  <si>
    <t>PASTA SORPRESA3</t>
  </si>
  <si>
    <t>PASTA SORPRESA4</t>
  </si>
  <si>
    <t>BROCOLI FRESCO</t>
  </si>
  <si>
    <t>PASTA SORPRESA5</t>
  </si>
  <si>
    <t>PASTA SORPRESA6</t>
  </si>
  <si>
    <t>ALBAHACA</t>
  </si>
  <si>
    <t>PASTA SORPRESA7</t>
  </si>
  <si>
    <t>PASTA SORPRESA8</t>
  </si>
  <si>
    <t>PASTA SORPRESA9</t>
  </si>
  <si>
    <t>PASTA SORPRESA10</t>
  </si>
  <si>
    <t>PASTA SORPRESA11</t>
  </si>
  <si>
    <t>PASTA SORPRESA12</t>
  </si>
  <si>
    <t>PASTA SORPRESA13</t>
  </si>
  <si>
    <t>PASTA SORPRESA14</t>
  </si>
  <si>
    <t>PASTA SORPRESA15</t>
  </si>
  <si>
    <t>PASTA SORPRESA16</t>
  </si>
  <si>
    <t>PASTA CON VERDUSALSA</t>
  </si>
  <si>
    <t>PASTA CON VERDUSALSA1</t>
  </si>
  <si>
    <t>PASTA CON VERDUSALSA2</t>
  </si>
  <si>
    <t>PASTA CON VERDUSALSA3</t>
  </si>
  <si>
    <t>PASTA CON VERDUSALSA4</t>
  </si>
  <si>
    <t>PASTA CON VERDUSALSA5</t>
  </si>
  <si>
    <t>PASTA CON VERDUSALSA6</t>
  </si>
  <si>
    <t>PASTA CON VERDUSALSA7</t>
  </si>
  <si>
    <t>PASTA CON VERDUSALSA8</t>
  </si>
  <si>
    <t>PASTA CON VERDUSALSA9</t>
  </si>
  <si>
    <t>OREGANO</t>
  </si>
  <si>
    <t>PASTA CON VERDUSALSA10</t>
  </si>
  <si>
    <t>PASTA CON VERDUSALSA11</t>
  </si>
  <si>
    <t>PASTA CON VERDUSALSA12</t>
  </si>
  <si>
    <t>PASTA CON VERDUSALSA13</t>
  </si>
  <si>
    <t>PASTA CON VERDUSALSA14</t>
  </si>
  <si>
    <t>PASTA CON VERDUSALSA15</t>
  </si>
  <si>
    <t>PASTA CON VERDUSALSA16</t>
  </si>
  <si>
    <t>PASTEL DE CARNE Y PAPA</t>
  </si>
  <si>
    <t>PASTEL DE CARNE Y PAPA1</t>
  </si>
  <si>
    <t>PASTEL DE CARNE Y PAPA2</t>
  </si>
  <si>
    <t>PASTEL DE CARNE Y PAPA3</t>
  </si>
  <si>
    <t>ESPINACA</t>
  </si>
  <si>
    <t>PASTEL DE CARNE Y PAPA4</t>
  </si>
  <si>
    <t>PASTEL DE CARNE Y PAPA5</t>
  </si>
  <si>
    <t>PASTEL DE CARNE Y PAPA6</t>
  </si>
  <si>
    <t>CONDIMENTOS (PIMENTON, NUEZ MOSCADA)</t>
  </si>
  <si>
    <t>PASTEL DE CARNE Y PAPA7</t>
  </si>
  <si>
    <t>PASTEL DE CARNE Y PAPA8</t>
  </si>
  <si>
    <t>PASTEL DE CARNE Y PAPA9</t>
  </si>
  <si>
    <t>PASTEL DE CARNE Y PAPA10</t>
  </si>
  <si>
    <t>PASTEL DE CARNE Y PAPA11</t>
  </si>
  <si>
    <t>PASTEL DE CARNE Y PAPA12</t>
  </si>
  <si>
    <t>PASTEL DE CARNE Y PAPA13</t>
  </si>
  <si>
    <t>PASTEL DE CARNE Y PAPA14</t>
  </si>
  <si>
    <t>PASTEL DE CARNE Y PAPA15</t>
  </si>
  <si>
    <t>PASTEL DE CARNE Y PAPA16</t>
  </si>
  <si>
    <t>POLLO COLORIDO</t>
  </si>
  <si>
    <t>PUERRO</t>
  </si>
  <si>
    <t xml:space="preserve">ARVEJAS </t>
  </si>
  <si>
    <t>ZAPALLO</t>
  </si>
  <si>
    <t>PASTEL DE CARNE Y BERENJENAS</t>
  </si>
  <si>
    <t>RICOTA</t>
  </si>
  <si>
    <t>BERENJENAS</t>
  </si>
  <si>
    <t>POLLO CON SALSA BLANCA Y VERDURAS</t>
  </si>
  <si>
    <t>MORRON ROJO</t>
  </si>
  <si>
    <t>TORTA DE CARNE Y VEGETALES</t>
  </si>
  <si>
    <t>VERDURA DE ESTACION</t>
  </si>
  <si>
    <t>HIERBAS O CONDIMENTOS</t>
  </si>
  <si>
    <t>LECHE</t>
  </si>
  <si>
    <t>TORTA DE ATUN</t>
  </si>
  <si>
    <t>ARROZ CON VEGETALES SALTEADOS</t>
  </si>
  <si>
    <t>ARROZ AMARILLO</t>
  </si>
  <si>
    <t>CURCUMA</t>
  </si>
  <si>
    <t>ENSALADA DE VEGETALES</t>
  </si>
  <si>
    <t>VEGETALES</t>
  </si>
  <si>
    <t>VINAGRE / JUGO DE LIMON</t>
  </si>
  <si>
    <t>ENSALADA JARDINERA</t>
  </si>
  <si>
    <t>ARVEJAS O CHOCLO</t>
  </si>
  <si>
    <t>ENSALADA PRIMAVERA</t>
  </si>
  <si>
    <t>CHAUCHA</t>
  </si>
  <si>
    <t>ENSALADA DE LEGUMINOSAS Y VEGETALES</t>
  </si>
  <si>
    <t>POROTOS MANTECA</t>
  </si>
  <si>
    <t>VINAGRE</t>
  </si>
  <si>
    <t>PAPAS AL NATURAL</t>
  </si>
  <si>
    <t>PURE DE PAPAS</t>
  </si>
  <si>
    <t>LECHE FLUIDA</t>
  </si>
  <si>
    <t>NUEZ MOSCADA</t>
  </si>
  <si>
    <t>PURE TRIPLE</t>
  </si>
  <si>
    <t>PURE DE PAPAS INSTANTANEO</t>
  </si>
  <si>
    <t>PAPA EN ESCAMA</t>
  </si>
  <si>
    <t>HORTALIZAS ASADAS</t>
  </si>
  <si>
    <t>HIERBAS FRESCAS</t>
  </si>
  <si>
    <t>ARROZ PLATO PRINCIPAL</t>
  </si>
  <si>
    <t>FIDEOS PLATO PRINCIPAL</t>
  </si>
  <si>
    <t>POLENTA PLATO PRINCIPAL</t>
  </si>
  <si>
    <t>HARINA DE MAIZ</t>
  </si>
  <si>
    <t>MASA BASICA PARA TORTAS / TARTAS</t>
  </si>
  <si>
    <t>HARINA</t>
  </si>
  <si>
    <t>POLVO DE HORNEAR</t>
  </si>
  <si>
    <t>FILLOAS</t>
  </si>
  <si>
    <t>HARINA DE TRIGO</t>
  </si>
  <si>
    <t>MAYONESA VEGETAL DE PAPA</t>
  </si>
  <si>
    <t>HUEVO COCIDO</t>
  </si>
  <si>
    <t>MAYONESA VEGETAL DE ZANAHORIA</t>
  </si>
  <si>
    <t>VINAGRE O JUGO DE LIMON</t>
  </si>
  <si>
    <t>ARROZ CON LECHE</t>
  </si>
  <si>
    <t>AZUCAR</t>
  </si>
  <si>
    <t>YEMAS</t>
  </si>
  <si>
    <t>VAINILLA</t>
  </si>
  <si>
    <t>CANELA</t>
  </si>
  <si>
    <t>CREMA DE NARANJA</t>
  </si>
  <si>
    <t>NARANJA</t>
  </si>
  <si>
    <t>CREMA DE VAINILLA</t>
  </si>
  <si>
    <t>BUDIN DE ZAPALLO Y COCO</t>
  </si>
  <si>
    <t>ZAPALLO CABUTIA</t>
  </si>
  <si>
    <t>COCO RALLADO</t>
  </si>
  <si>
    <t>CANELA EN RAMA</t>
  </si>
  <si>
    <t>BUDIN DE HARINA DE MAIZ</t>
  </si>
  <si>
    <t>CASCARA DE NARANJA</t>
  </si>
  <si>
    <t>[CARAMELO] - AZUCAR</t>
  </si>
  <si>
    <t>[CARAMELO] - AGUA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</si>
</sst>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);(#,##0)"/>
  </numFmts>
  <fonts count="24">
    <font>
      <sz val="10.0"/>
      <color rgb="FF000000"/>
      <name val="Verdana"/>
      <scheme val="minor"/>
    </font>
    <font>
      <b/>
      <sz val="9.0"/>
      <color theme="1"/>
      <name val="Verdana"/>
      <scheme val="minor"/>
    </font>
    <font>
      <b/>
      <sz val="11.0"/>
      <color theme="1"/>
      <name val="Verdana"/>
      <scheme val="minor"/>
    </font>
    <font>
      <b/>
      <sz val="12.0"/>
      <color theme="1"/>
      <name val="Arial"/>
    </font>
    <font>
      <b/>
      <sz val="12.0"/>
      <color theme="1"/>
      <name val="Verdana"/>
      <scheme val="minor"/>
    </font>
    <font/>
    <font>
      <color theme="1"/>
      <name val="Verdana"/>
      <scheme val="minor"/>
    </font>
    <font>
      <b/>
      <color theme="1"/>
      <name val="Verdana"/>
      <scheme val="minor"/>
    </font>
    <font>
      <sz val="9.0"/>
      <color theme="1"/>
      <name val="Verdana"/>
      <scheme val="minor"/>
    </font>
    <font>
      <b/>
      <sz val="12.0"/>
      <color rgb="FF000000"/>
      <name val="Verdana"/>
      <scheme val="minor"/>
    </font>
    <font>
      <b/>
      <sz val="13.0"/>
      <color theme="1"/>
      <name val="Verdana"/>
      <scheme val="minor"/>
    </font>
    <font>
      <b/>
      <u/>
      <sz val="10.0"/>
      <color theme="1"/>
      <name val="Verdana"/>
      <scheme val="minor"/>
    </font>
    <font>
      <b/>
      <sz val="8.0"/>
      <color theme="1"/>
      <name val="Verdana"/>
      <scheme val="minor"/>
    </font>
    <font>
      <color rgb="FFFFFFFF"/>
      <name val="Verdana"/>
      <scheme val="minor"/>
    </font>
    <font>
      <b/>
      <sz val="11.0"/>
      <color rgb="FF000000"/>
      <name val="Verdana"/>
      <scheme val="minor"/>
    </font>
    <font>
      <b/>
      <sz val="6.0"/>
      <color rgb="FF000000"/>
      <name val="Verdana"/>
      <scheme val="minor"/>
    </font>
    <font>
      <sz val="8.0"/>
      <color rgb="FFFFFFFF"/>
      <name val="Verdana"/>
      <scheme val="minor"/>
    </font>
    <font>
      <sz val="11.0"/>
      <color theme="1"/>
      <name val="Verdana"/>
      <scheme val="minor"/>
    </font>
    <font>
      <color rgb="FF000000"/>
      <name val="Verdana"/>
      <scheme val="minor"/>
    </font>
    <font>
      <sz val="9.0"/>
      <color rgb="FF000000"/>
      <name val="&quot;Google Sans Mono&quot;"/>
    </font>
    <font>
      <sz val="8.0"/>
      <color rgb="FF000000"/>
      <name val="Verdana"/>
      <scheme val="minor"/>
    </font>
    <font>
      <color rgb="FF222222"/>
      <name val="Arial"/>
    </font>
    <font>
      <color rgb="FF888888"/>
      <name val="Arial"/>
    </font>
    <font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A4C2F4"/>
        <bgColor rgb="FFA4C2F4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2" fontId="3" numFmtId="0" xfId="0" applyAlignment="1" applyFont="1">
      <alignment horizontal="center" readingOrder="0" vertical="center"/>
    </xf>
    <xf borderId="2" fillId="2" fontId="3" numFmtId="0" xfId="0" applyAlignment="1" applyBorder="1" applyFont="1">
      <alignment horizontal="center" readingOrder="0" vertical="center"/>
    </xf>
    <xf borderId="3" fillId="2" fontId="4" numFmtId="0" xfId="0" applyAlignment="1" applyBorder="1" applyFont="1">
      <alignment horizontal="center" readingOrder="0" vertical="center"/>
    </xf>
    <xf borderId="3" fillId="0" fontId="5" numFmtId="0" xfId="0" applyBorder="1" applyFont="1"/>
    <xf borderId="4" fillId="0" fontId="5" numFmtId="0" xfId="0" applyBorder="1" applyFont="1"/>
    <xf borderId="0" fillId="0" fontId="6" numFmtId="0" xfId="0" applyFont="1"/>
    <xf borderId="0" fillId="0" fontId="6" numFmtId="0" xfId="0" applyAlignment="1" applyFont="1">
      <alignment readingOrder="0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 readingOrder="0"/>
    </xf>
    <xf borderId="0" fillId="2" fontId="8" numFmtId="0" xfId="0" applyAlignment="1" applyFont="1">
      <alignment horizontal="center"/>
    </xf>
    <xf borderId="0" fillId="2" fontId="6" numFmtId="0" xfId="0" applyFont="1"/>
    <xf borderId="1" fillId="0" fontId="4" numFmtId="0" xfId="0" applyAlignment="1" applyBorder="1" applyFont="1">
      <alignment horizontal="center" readingOrder="0" vertical="center"/>
    </xf>
    <xf borderId="4" fillId="3" fontId="9" numFmtId="0" xfId="0" applyAlignment="1" applyBorder="1" applyFill="1" applyFont="1">
      <alignment horizontal="center" readingOrder="0" vertical="center"/>
    </xf>
    <xf borderId="0" fillId="4" fontId="10" numFmtId="0" xfId="0" applyAlignment="1" applyFill="1" applyFont="1">
      <alignment horizontal="center" readingOrder="0"/>
    </xf>
    <xf borderId="0" fillId="3" fontId="10" numFmtId="0" xfId="0" applyAlignment="1" applyFont="1">
      <alignment horizontal="center" readingOrder="0"/>
    </xf>
    <xf borderId="0" fillId="2" fontId="11" numFmtId="0" xfId="0" applyAlignment="1" applyFont="1">
      <alignment horizontal="center" readingOrder="0" vertical="center"/>
    </xf>
    <xf borderId="0" fillId="2" fontId="6" numFmtId="0" xfId="0" applyAlignment="1" applyFont="1">
      <alignment horizontal="center" readingOrder="0" vertical="center"/>
    </xf>
    <xf borderId="1" fillId="3" fontId="12" numFmtId="0" xfId="0" applyAlignment="1" applyBorder="1" applyFont="1">
      <alignment horizontal="center" readingOrder="0" vertical="center"/>
    </xf>
    <xf borderId="5" fillId="3" fontId="2" numFmtId="0" xfId="0" applyAlignment="1" applyBorder="1" applyFont="1">
      <alignment horizontal="center" readingOrder="0" vertical="center"/>
    </xf>
    <xf borderId="6" fillId="3" fontId="7" numFmtId="0" xfId="0" applyAlignment="1" applyBorder="1" applyFont="1">
      <alignment horizontal="center" readingOrder="0" shrinkToFit="0" vertical="center" wrapText="1"/>
    </xf>
    <xf borderId="6" fillId="3" fontId="2" numFmtId="0" xfId="0" applyAlignment="1" applyBorder="1" applyFont="1">
      <alignment horizontal="center" readingOrder="0" shrinkToFit="0" vertical="center" wrapText="1"/>
    </xf>
    <xf borderId="0" fillId="0" fontId="13" numFmtId="0" xfId="0" applyFont="1"/>
    <xf borderId="1" fillId="5" fontId="14" numFmtId="0" xfId="0" applyAlignment="1" applyBorder="1" applyFill="1" applyFont="1">
      <alignment horizontal="center" readingOrder="0" shrinkToFit="0" vertical="center" wrapText="1"/>
    </xf>
    <xf borderId="1" fillId="6" fontId="15" numFmtId="0" xfId="0" applyAlignment="1" applyBorder="1" applyFill="1" applyFont="1">
      <alignment horizontal="center" readingOrder="0" shrinkToFit="0" vertical="center" wrapText="1"/>
    </xf>
    <xf borderId="0" fillId="2" fontId="16" numFmtId="0" xfId="0" applyAlignment="1" applyFont="1">
      <alignment horizontal="center" readingOrder="0"/>
    </xf>
    <xf borderId="0" fillId="2" fontId="13" numFmtId="0" xfId="0" applyAlignment="1" applyFont="1">
      <alignment readingOrder="0"/>
    </xf>
    <xf borderId="1" fillId="0" fontId="17" numFmtId="0" xfId="0" applyAlignment="1" applyBorder="1" applyFont="1">
      <alignment shrinkToFit="0" vertical="center" wrapText="1"/>
    </xf>
    <xf borderId="1" fillId="0" fontId="17" numFmtId="0" xfId="0" applyAlignment="1" applyBorder="1" applyFont="1">
      <alignment horizontal="center" vertical="center"/>
    </xf>
    <xf borderId="1" fillId="0" fontId="17" numFmtId="3" xfId="0" applyAlignment="1" applyBorder="1" applyFont="1" applyNumberFormat="1">
      <alignment horizontal="center" vertical="center"/>
    </xf>
    <xf borderId="1" fillId="0" fontId="17" numFmtId="2" xfId="0" applyAlignment="1" applyBorder="1" applyFont="1" applyNumberFormat="1">
      <alignment horizontal="center" vertical="center"/>
    </xf>
    <xf borderId="1" fillId="0" fontId="0" numFmtId="164" xfId="0" applyAlignment="1" applyBorder="1" applyFont="1" applyNumberFormat="1">
      <alignment horizontal="center" vertical="center"/>
    </xf>
    <xf borderId="1" fillId="0" fontId="8" numFmtId="0" xfId="0" applyAlignment="1" applyBorder="1" applyFont="1">
      <alignment vertical="center"/>
    </xf>
    <xf borderId="1" fillId="0" fontId="18" numFmtId="3" xfId="0" applyBorder="1" applyFont="1" applyNumberFormat="1"/>
    <xf borderId="1" fillId="2" fontId="19" numFmtId="3" xfId="0" applyBorder="1" applyFont="1" applyNumberFormat="1"/>
    <xf borderId="1" fillId="2" fontId="19" numFmtId="0" xfId="0" applyBorder="1" applyFont="1"/>
    <xf borderId="1" fillId="0" fontId="7" numFmtId="0" xfId="0" applyAlignment="1" applyBorder="1" applyFont="1">
      <alignment readingOrder="0"/>
    </xf>
    <xf borderId="1" fillId="0" fontId="6" numFmtId="0" xfId="0" applyBorder="1" applyFont="1"/>
    <xf borderId="7" fillId="0" fontId="6" numFmtId="0" xfId="0" applyBorder="1" applyFont="1"/>
    <xf borderId="0" fillId="0" fontId="16" numFmtId="0" xfId="0" applyAlignment="1" applyFont="1">
      <alignment horizontal="center" readingOrder="0"/>
    </xf>
    <xf borderId="0" fillId="0" fontId="13" numFmtId="0" xfId="0" applyAlignment="1" applyFont="1">
      <alignment readingOrder="0"/>
    </xf>
    <xf borderId="1" fillId="2" fontId="19" numFmtId="1" xfId="0" applyBorder="1" applyFont="1" applyNumberFormat="1"/>
    <xf borderId="1" fillId="0" fontId="17" numFmtId="0" xfId="0" applyAlignment="1" applyBorder="1" applyFont="1">
      <alignment readingOrder="0" shrinkToFit="0" vertical="center" wrapText="1"/>
    </xf>
    <xf borderId="0" fillId="0" fontId="20" numFmtId="0" xfId="0" applyAlignment="1" applyFont="1">
      <alignment horizontal="center" readingOrder="0"/>
    </xf>
    <xf borderId="0" fillId="2" fontId="21" numFmtId="0" xfId="0" applyAlignment="1" applyFont="1">
      <alignment readingOrder="0"/>
    </xf>
    <xf borderId="0" fillId="0" fontId="13" numFmtId="0" xfId="0" applyAlignment="1" applyFont="1">
      <alignment horizontal="center" readingOrder="0"/>
    </xf>
    <xf borderId="1" fillId="0" fontId="13" numFmtId="3" xfId="0" applyBorder="1" applyFont="1" applyNumberFormat="1"/>
    <xf borderId="1" fillId="0" fontId="6" numFmtId="3" xfId="0" applyBorder="1" applyFont="1" applyNumberFormat="1"/>
    <xf borderId="0" fillId="2" fontId="22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1" fillId="0" fontId="13" numFmtId="0" xfId="0" applyBorder="1" applyFont="1"/>
    <xf borderId="0" fillId="0" fontId="18" numFmtId="0" xfId="0" applyFont="1"/>
    <xf borderId="0" fillId="0" fontId="6" numFmtId="0" xfId="0" applyAlignment="1" applyFont="1">
      <alignment horizontal="center"/>
    </xf>
    <xf borderId="0" fillId="0" fontId="18" numFmtId="1" xfId="0" applyFont="1" applyNumberFormat="1"/>
    <xf borderId="0" fillId="0" fontId="18" numFmtId="0" xfId="0" applyAlignment="1" applyFont="1">
      <alignment readingOrder="0"/>
    </xf>
    <xf borderId="1" fillId="0" fontId="7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left" readingOrder="0"/>
    </xf>
    <xf borderId="1" fillId="0" fontId="6" numFmtId="0" xfId="0" applyAlignment="1" applyBorder="1" applyFont="1">
      <alignment readingOrder="0"/>
    </xf>
    <xf borderId="1" fillId="0" fontId="6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left" readingOrder="0" vertical="center"/>
    </xf>
    <xf borderId="2" fillId="7" fontId="2" numFmtId="0" xfId="0" applyAlignment="1" applyBorder="1" applyFill="1" applyFont="1">
      <alignment horizontal="center" readingOrder="0" vertical="center"/>
    </xf>
    <xf borderId="3" fillId="7" fontId="2" numFmtId="0" xfId="0" applyAlignment="1" applyBorder="1" applyFont="1">
      <alignment horizontal="center" readingOrder="0" vertical="center"/>
    </xf>
    <xf borderId="0" fillId="0" fontId="6" numFmtId="0" xfId="0" applyAlignment="1" applyFont="1">
      <alignment vertical="center"/>
    </xf>
    <xf borderId="2" fillId="0" fontId="2" numFmtId="0" xfId="0" applyAlignment="1" applyBorder="1" applyFont="1">
      <alignment horizontal="center" readingOrder="0" vertical="center"/>
    </xf>
    <xf borderId="8" fillId="8" fontId="2" numFmtId="0" xfId="0" applyAlignment="1" applyBorder="1" applyFill="1" applyFont="1">
      <alignment horizontal="center" readingOrder="0" vertical="center"/>
    </xf>
    <xf borderId="1" fillId="0" fontId="23" numFmtId="0" xfId="0" applyAlignment="1" applyBorder="1" applyFont="1">
      <alignment vertical="center"/>
    </xf>
    <xf borderId="9" fillId="0" fontId="23" numFmtId="0" xfId="0" applyAlignment="1" applyBorder="1" applyFont="1">
      <alignment vertical="center"/>
    </xf>
    <xf borderId="8" fillId="8" fontId="6" numFmtId="0" xfId="0" applyAlignment="1" applyBorder="1" applyFont="1">
      <alignment horizontal="center" readingOrder="0" vertical="center"/>
    </xf>
    <xf borderId="8" fillId="8" fontId="6" numFmtId="0" xfId="0" applyAlignment="1" applyBorder="1" applyFont="1">
      <alignment horizontal="center" readingOrder="0" shrinkToFit="0" vertical="center" wrapText="1"/>
    </xf>
    <xf borderId="0" fillId="0" fontId="13" numFmtId="0" xfId="0" applyAlignment="1" applyFont="1">
      <alignment horizontal="center" readingOrder="0" vertical="center"/>
    </xf>
    <xf borderId="10" fillId="0" fontId="6" numFmtId="0" xfId="0" applyBorder="1" applyFont="1"/>
    <xf borderId="11" fillId="0" fontId="6" numFmtId="0" xfId="0" applyAlignment="1" applyBorder="1" applyFont="1">
      <alignment horizontal="center"/>
    </xf>
    <xf borderId="0" fillId="0" fontId="6" numFmtId="1" xfId="0" applyAlignment="1" applyFont="1" applyNumberFormat="1">
      <alignment horizontal="center"/>
    </xf>
    <xf borderId="1" fillId="0" fontId="6" numFmtId="0" xfId="0" applyAlignment="1" applyBorder="1" applyFont="1">
      <alignment horizontal="left"/>
    </xf>
    <xf borderId="1" fillId="0" fontId="6" numFmtId="0" xfId="0" applyAlignment="1" applyBorder="1" applyFont="1">
      <alignment horizontal="left" readingOrder="0"/>
    </xf>
    <xf borderId="1" fillId="0" fontId="6" numFmtId="0" xfId="0" applyAlignment="1" applyBorder="1" applyFont="1">
      <alignment horizontal="center" readingOrder="0"/>
    </xf>
    <xf borderId="12" fillId="0" fontId="6" numFmtId="0" xfId="0" applyBorder="1" applyFont="1"/>
    <xf borderId="13" fillId="0" fontId="6" numFmtId="0" xfId="0" applyAlignment="1" applyBorder="1" applyFont="1">
      <alignment horizontal="center"/>
    </xf>
    <xf borderId="14" fillId="0" fontId="6" numFmtId="0" xfId="0" applyAlignment="1" applyBorder="1" applyFont="1">
      <alignment horizontal="center"/>
    </xf>
    <xf borderId="1" fillId="0" fontId="6" numFmtId="0" xfId="0" applyAlignment="1" applyBorder="1" applyFont="1">
      <alignment horizontal="center"/>
    </xf>
    <xf borderId="0" fillId="0" fontId="6" numFmtId="0" xfId="0" applyAlignment="1" applyFont="1">
      <alignment horizontal="right" readingOrder="0"/>
    </xf>
    <xf borderId="0" fillId="0" fontId="6" numFmtId="0" xfId="0" applyAlignment="1" applyFont="1">
      <alignment horizontal="center" readingOrder="0"/>
    </xf>
    <xf borderId="0" fillId="0" fontId="6" numFmtId="0" xfId="0" applyAlignment="1" applyFont="1">
      <alignment horizontal="left"/>
    </xf>
  </cellXfs>
  <cellStyles count="1">
    <cellStyle xfId="0" name="Normal" builtinId="0"/>
  </cellStyles>
  <dxfs count="5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D9D2E9"/>
          <bgColor rgb="FFD9D2E9"/>
        </patternFill>
      </fill>
      <border/>
    </dxf>
    <dxf>
      <font/>
      <fill>
        <patternFill patternType="solid">
          <fgColor rgb="FFEFEFEF"/>
          <bgColor rgb="FFEFEFE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0</xdr:row>
      <xdr:rowOff>57150</xdr:rowOff>
    </xdr:from>
    <xdr:ext cx="1285875" cy="257175"/>
    <xdr:sp>
      <xdr:nvSpPr>
        <xdr:cNvPr id="3" name="Shape 3"/>
        <xdr:cNvSpPr/>
      </xdr:nvSpPr>
      <xdr:spPr>
        <a:xfrm>
          <a:off x="746475" y="889625"/>
          <a:ext cx="961200" cy="633900"/>
        </a:xfrm>
        <a:prstGeom prst="rightArrow">
          <a:avLst>
            <a:gd fmla="val 50000" name="adj1"/>
            <a:gd fmla="val 50000" name="adj2"/>
          </a:avLst>
        </a:prstGeom>
        <a:solidFill>
          <a:srgbClr val="FF0000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15</xdr:col>
      <xdr:colOff>342900</xdr:colOff>
      <xdr:row>2</xdr:row>
      <xdr:rowOff>47625</xdr:rowOff>
    </xdr:from>
    <xdr:ext cx="257175" cy="438150"/>
    <xdr:sp>
      <xdr:nvSpPr>
        <xdr:cNvPr id="4" name="Shape 4"/>
        <xdr:cNvSpPr/>
      </xdr:nvSpPr>
      <xdr:spPr>
        <a:xfrm>
          <a:off x="1094150" y="1411150"/>
          <a:ext cx="429600" cy="603300"/>
        </a:xfrm>
        <a:prstGeom prst="upArrow">
          <a:avLst>
            <a:gd fmla="val 50000" name="adj1"/>
            <a:gd fmla="val 50000" name="adj2"/>
          </a:avLst>
        </a:prstGeom>
        <a:solidFill>
          <a:srgbClr val="FF0000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16</xdr:col>
      <xdr:colOff>342900</xdr:colOff>
      <xdr:row>2</xdr:row>
      <xdr:rowOff>66675</xdr:rowOff>
    </xdr:from>
    <xdr:ext cx="257175" cy="438150"/>
    <xdr:sp>
      <xdr:nvSpPr>
        <xdr:cNvPr id="5" name="Shape 5"/>
        <xdr:cNvSpPr/>
      </xdr:nvSpPr>
      <xdr:spPr>
        <a:xfrm>
          <a:off x="674900" y="797600"/>
          <a:ext cx="347700" cy="521400"/>
        </a:xfrm>
        <a:prstGeom prst="upArrow">
          <a:avLst>
            <a:gd fmla="val 50000" name="adj1"/>
            <a:gd fmla="val 50000" name="adj2"/>
          </a:avLst>
        </a:prstGeom>
        <a:solidFill>
          <a:srgbClr val="FF0000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17</xdr:col>
      <xdr:colOff>295275</xdr:colOff>
      <xdr:row>2</xdr:row>
      <xdr:rowOff>66675</xdr:rowOff>
    </xdr:from>
    <xdr:ext cx="257175" cy="438150"/>
    <xdr:sp>
      <xdr:nvSpPr>
        <xdr:cNvPr id="6" name="Shape 6"/>
        <xdr:cNvSpPr/>
      </xdr:nvSpPr>
      <xdr:spPr>
        <a:xfrm>
          <a:off x="1043025" y="1083925"/>
          <a:ext cx="368100" cy="511200"/>
        </a:xfrm>
        <a:prstGeom prst="upArrow">
          <a:avLst>
            <a:gd fmla="val 50000" name="adj1"/>
            <a:gd fmla="val 50000" name="adj2"/>
          </a:avLst>
        </a:prstGeom>
        <a:solidFill>
          <a:srgbClr val="FF0000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5975"/>
      </a:dk1>
      <a:lt1>
        <a:srgbClr val="F5FCFF"/>
      </a:lt1>
      <a:dk2>
        <a:srgbClr val="005975"/>
      </a:dk2>
      <a:lt2>
        <a:srgbClr val="F5FCFF"/>
      </a:lt2>
      <a:accent1>
        <a:srgbClr val="0078B8"/>
      </a:accent1>
      <a:accent2>
        <a:srgbClr val="0091DE"/>
      </a:accent2>
      <a:accent3>
        <a:srgbClr val="00A3FA"/>
      </a:accent3>
      <a:accent4>
        <a:srgbClr val="42BDFF"/>
      </a:accent4>
      <a:accent5>
        <a:srgbClr val="6ECCFF"/>
      </a:accent5>
      <a:accent6>
        <a:srgbClr val="8FE1FF"/>
      </a:accent6>
      <a:hlink>
        <a:srgbClr val="0091DE"/>
      </a:hlink>
      <a:folHlink>
        <a:srgbClr val="0091DE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FC5E8"/>
    <outlinePr summaryBelow="0" summaryRight="0"/>
    <pageSetUpPr fitToPage="1"/>
  </sheetPr>
  <sheetViews>
    <sheetView workbookViewId="0"/>
  </sheetViews>
  <sheetFormatPr customHeight="1" defaultColWidth="11.22" defaultRowHeight="15.75"/>
  <cols>
    <col customWidth="1" min="1" max="1" width="21.56"/>
    <col customWidth="1" min="2" max="2" width="7.56"/>
    <col customWidth="1" min="3" max="3" width="8.0"/>
    <col customWidth="1" min="4" max="4" width="21.33"/>
    <col customWidth="1" min="5" max="5" width="31.67"/>
    <col customWidth="1" hidden="1" min="6" max="6" width="16.78"/>
    <col customWidth="1" hidden="1" min="7" max="7" width="15.89"/>
    <col customWidth="1" hidden="1" min="8" max="8" width="12.78"/>
    <col customWidth="1" hidden="1" min="9" max="9" width="15.44"/>
    <col customWidth="1" hidden="1" min="10" max="10" width="19.89"/>
    <col customWidth="1" hidden="1" min="11" max="11" width="21.44"/>
    <col customWidth="1" min="12" max="12" width="19.78"/>
    <col customWidth="1" min="13" max="13" width="10.11"/>
    <col customWidth="1" min="14" max="14" width="11.89"/>
    <col customWidth="1" min="15" max="15" width="15.89"/>
    <col customWidth="1" min="16" max="16" width="12.11"/>
    <col customWidth="1" min="17" max="17" width="10.56"/>
    <col customWidth="1" min="18" max="18" width="10.78"/>
  </cols>
  <sheetData>
    <row r="1" ht="35.25" customHeight="1">
      <c r="A1" s="1">
        <v>8.0</v>
      </c>
      <c r="B1" s="2"/>
      <c r="C1" s="3"/>
      <c r="D1" s="4" t="s">
        <v>0</v>
      </c>
      <c r="E1" s="5" t="s">
        <v>1</v>
      </c>
      <c r="F1" s="6"/>
      <c r="G1" s="7"/>
      <c r="H1" s="8"/>
      <c r="I1" s="8"/>
      <c r="J1" s="8"/>
      <c r="K1" s="9" t="s">
        <v>2</v>
      </c>
      <c r="O1" s="10"/>
      <c r="P1" s="11" t="s">
        <v>3</v>
      </c>
      <c r="Q1" s="11" t="s">
        <v>4</v>
      </c>
      <c r="R1" s="11" t="s">
        <v>5</v>
      </c>
    </row>
    <row r="2">
      <c r="A2" s="12"/>
      <c r="B2" s="13"/>
      <c r="O2" s="14" t="s">
        <v>6</v>
      </c>
      <c r="P2" s="15">
        <v>50.0</v>
      </c>
      <c r="Q2" s="16">
        <v>4.0</v>
      </c>
      <c r="R2" s="17">
        <v>2.0</v>
      </c>
    </row>
    <row r="3">
      <c r="A3" s="18"/>
      <c r="B3" s="19"/>
      <c r="C3" s="20" t="s">
        <v>7</v>
      </c>
      <c r="D3" s="21" t="s">
        <v>8</v>
      </c>
      <c r="E3" s="22" t="s">
        <v>9</v>
      </c>
      <c r="F3" s="22" t="s">
        <v>10</v>
      </c>
      <c r="G3" s="23" t="s">
        <v>11</v>
      </c>
      <c r="H3" s="23" t="s">
        <v>12</v>
      </c>
      <c r="I3" s="23" t="s">
        <v>13</v>
      </c>
      <c r="J3" s="23" t="s">
        <v>14</v>
      </c>
      <c r="K3" s="24"/>
      <c r="L3" s="25" t="s">
        <v>14</v>
      </c>
      <c r="M3" s="26" t="s">
        <v>15</v>
      </c>
    </row>
    <row r="4">
      <c r="A4" s="27"/>
      <c r="B4" s="28">
        <v>1.0</v>
      </c>
      <c r="C4" s="29"/>
      <c r="D4" s="29" t="str">
        <f>VLOOKUP(K4,BUSC,2,0)</f>
        <v>PAPA</v>
      </c>
      <c r="E4" s="30">
        <f>VLOOKUP(K4,BUSC,3,0)</f>
        <v>160</v>
      </c>
      <c r="F4" s="31">
        <f t="shared" ref="F4:F19" si="1">IF(E4&lt;&gt;0,E4*$P$2,"")</f>
        <v>8000</v>
      </c>
      <c r="G4" s="32">
        <f t="shared" ref="G4:G19" si="2">IF(F4="","",F4/1000)</f>
        <v>8</v>
      </c>
      <c r="H4" s="33">
        <f t="shared" ref="H4:H19" si="3">IF(E4&lt;&gt;0,E4*$Q$2/3*2,"")</f>
        <v>426.6666667</v>
      </c>
      <c r="I4" s="34">
        <f t="shared" ref="I4:I19" si="4">IF(E4&lt;&gt;0,E4*$R$2/3*4,"")</f>
        <v>426.6666667</v>
      </c>
      <c r="J4" s="35">
        <f t="shared" ref="J4:J11" si="5">SUM(F4,H4,I4)</f>
        <v>8853.333333</v>
      </c>
      <c r="K4" s="24" t="str">
        <f t="shared" ref="K4:K19" si="6">CONCATENATE($E$1,B4)</f>
        <v>TORTILLA DE PAPA, VEGETALES Y POLLO1</v>
      </c>
      <c r="L4" s="36">
        <f t="shared" ref="L4:L5" si="7">SUM(F4,H4,I4)</f>
        <v>8853.333333</v>
      </c>
      <c r="M4" s="37" t="str">
        <f t="shared" ref="M4:M13" si="8">IF(D4="HUEVO",L4/45,IF(D4="HUEVO COCIDO",L4/45,IF(D4="YEMAS",L4/15,"")))</f>
        <v/>
      </c>
      <c r="P4" s="38" t="s">
        <v>16</v>
      </c>
      <c r="Q4" s="39"/>
      <c r="R4" s="40"/>
    </row>
    <row r="5">
      <c r="A5" s="41"/>
      <c r="B5" s="42">
        <v>2.0</v>
      </c>
      <c r="C5" s="29"/>
      <c r="D5" s="29" t="str">
        <f>VLOOKUP(K5,BUSC,2,0)</f>
        <v>ZAPALLITO</v>
      </c>
      <c r="E5" s="30">
        <f>VLOOKUP(K5,BUSC,3,0)</f>
        <v>50</v>
      </c>
      <c r="F5" s="31">
        <f t="shared" si="1"/>
        <v>2500</v>
      </c>
      <c r="G5" s="32">
        <f t="shared" si="2"/>
        <v>2.5</v>
      </c>
      <c r="H5" s="33">
        <f t="shared" si="3"/>
        <v>133.3333333</v>
      </c>
      <c r="I5" s="34">
        <f t="shared" si="4"/>
        <v>133.3333333</v>
      </c>
      <c r="J5" s="36">
        <f t="shared" si="5"/>
        <v>2766.666667</v>
      </c>
      <c r="K5" s="24" t="str">
        <f t="shared" si="6"/>
        <v>TORTILLA DE PAPA, VEGETALES Y POLLO2</v>
      </c>
      <c r="L5" s="36">
        <f t="shared" si="7"/>
        <v>2766.666667</v>
      </c>
      <c r="M5" s="43" t="str">
        <f t="shared" si="8"/>
        <v/>
      </c>
    </row>
    <row r="6">
      <c r="A6" s="41"/>
      <c r="B6" s="42">
        <v>3.0</v>
      </c>
      <c r="C6" s="44" t="b">
        <v>0</v>
      </c>
      <c r="D6" s="29" t="str">
        <f>VLOOKUP(K6,BUSC,2,0)</f>
        <v>SUPREMA DE POLLO</v>
      </c>
      <c r="E6" s="30">
        <f>VLOOKUP(K6,BUSC,3,0)</f>
        <v>50</v>
      </c>
      <c r="F6" s="31">
        <f t="shared" si="1"/>
        <v>2500</v>
      </c>
      <c r="G6" s="32">
        <f t="shared" si="2"/>
        <v>2.5</v>
      </c>
      <c r="H6" s="33">
        <f t="shared" si="3"/>
        <v>133.3333333</v>
      </c>
      <c r="I6" s="34">
        <f t="shared" si="4"/>
        <v>133.3333333</v>
      </c>
      <c r="J6" s="36">
        <f t="shared" si="5"/>
        <v>2766.666667</v>
      </c>
      <c r="K6" s="24" t="str">
        <f t="shared" si="6"/>
        <v>TORTILLA DE PAPA, VEGETALES Y POLLO3</v>
      </c>
      <c r="L6" s="36">
        <f>IF(C6, SUM(F6,H6,I6) / 2, SUM(F6,H6,I6))
</f>
        <v>2766.666667</v>
      </c>
      <c r="M6" s="43" t="str">
        <f t="shared" si="8"/>
        <v/>
      </c>
      <c r="N6" s="9"/>
    </row>
    <row r="7">
      <c r="A7" s="41"/>
      <c r="B7" s="42">
        <v>4.0</v>
      </c>
      <c r="C7" s="29"/>
      <c r="D7" s="29" t="str">
        <f>VLOOKUP(K7,BUSC,2,0)</f>
        <v>HUEVO</v>
      </c>
      <c r="E7" s="30">
        <f>VLOOKUP(K7,BUSC,3,0)</f>
        <v>22.5</v>
      </c>
      <c r="F7" s="31">
        <f t="shared" si="1"/>
        <v>1125</v>
      </c>
      <c r="G7" s="32">
        <f t="shared" si="2"/>
        <v>1.125</v>
      </c>
      <c r="H7" s="33">
        <f t="shared" si="3"/>
        <v>60</v>
      </c>
      <c r="I7" s="34">
        <f t="shared" si="4"/>
        <v>60</v>
      </c>
      <c r="J7" s="36">
        <f t="shared" si="5"/>
        <v>1245</v>
      </c>
      <c r="K7" s="24" t="str">
        <f t="shared" si="6"/>
        <v>TORTILLA DE PAPA, VEGETALES Y POLLO4</v>
      </c>
      <c r="L7" s="36">
        <f t="shared" ref="L7:L16" si="9">SUM(F7,H7,I7)</f>
        <v>1245</v>
      </c>
      <c r="M7" s="43">
        <f t="shared" si="8"/>
        <v>27.66666667</v>
      </c>
      <c r="P7" s="38" t="s">
        <v>17</v>
      </c>
      <c r="Q7" s="39"/>
    </row>
    <row r="8">
      <c r="A8" s="45"/>
      <c r="B8" s="42">
        <v>5.0</v>
      </c>
      <c r="C8" s="29"/>
      <c r="D8" s="29" t="str">
        <f>VLOOKUP(K8,BUSC,2,0)</f>
        <v>LECHE</v>
      </c>
      <c r="E8" s="30">
        <f>VLOOKUP(K8,BUSC,3,0)</f>
        <v>40</v>
      </c>
      <c r="F8" s="31">
        <f t="shared" si="1"/>
        <v>2000</v>
      </c>
      <c r="G8" s="32">
        <f t="shared" si="2"/>
        <v>2</v>
      </c>
      <c r="H8" s="33">
        <f t="shared" si="3"/>
        <v>106.6666667</v>
      </c>
      <c r="I8" s="34">
        <f t="shared" si="4"/>
        <v>106.6666667</v>
      </c>
      <c r="J8" s="36">
        <f t="shared" si="5"/>
        <v>2213.333333</v>
      </c>
      <c r="K8" s="24" t="str">
        <f t="shared" si="6"/>
        <v>TORTILLA DE PAPA, VEGETALES Y POLLO5</v>
      </c>
      <c r="L8" s="36">
        <f t="shared" si="9"/>
        <v>2213.333333</v>
      </c>
      <c r="M8" s="43" t="str">
        <f t="shared" si="8"/>
        <v/>
      </c>
      <c r="P8" s="46"/>
    </row>
    <row r="9">
      <c r="A9" s="47"/>
      <c r="B9" s="42">
        <v>6.0</v>
      </c>
      <c r="C9" s="29"/>
      <c r="D9" s="29" t="str">
        <f>VLOOKUP(K9,BUSC,2,0)</f>
        <v>CEBOLLA</v>
      </c>
      <c r="E9" s="30">
        <f>VLOOKUP(K9,BUSC,3,0)</f>
        <v>10</v>
      </c>
      <c r="F9" s="31">
        <f t="shared" si="1"/>
        <v>500</v>
      </c>
      <c r="G9" s="32">
        <f t="shared" si="2"/>
        <v>0.5</v>
      </c>
      <c r="H9" s="33">
        <f t="shared" si="3"/>
        <v>26.66666667</v>
      </c>
      <c r="I9" s="34">
        <f t="shared" si="4"/>
        <v>26.66666667</v>
      </c>
      <c r="J9" s="48">
        <f t="shared" si="5"/>
        <v>553.3333333</v>
      </c>
      <c r="K9" s="24" t="str">
        <f t="shared" si="6"/>
        <v>TORTILLA DE PAPA, VEGETALES Y POLLO6</v>
      </c>
      <c r="L9" s="49">
        <f t="shared" si="9"/>
        <v>553.3333333</v>
      </c>
      <c r="M9" s="43" t="str">
        <f t="shared" si="8"/>
        <v/>
      </c>
      <c r="P9" s="46"/>
    </row>
    <row r="10">
      <c r="A10" s="42"/>
      <c r="B10" s="42">
        <v>7.0</v>
      </c>
      <c r="C10" s="29"/>
      <c r="D10" s="29" t="str">
        <f>VLOOKUP(K10,BUSC,2,0)</f>
        <v>ALMIDON DE MAIZ</v>
      </c>
      <c r="E10" s="30">
        <f>VLOOKUP(K10,BUSC,3,0)</f>
        <v>20</v>
      </c>
      <c r="F10" s="31">
        <f t="shared" si="1"/>
        <v>1000</v>
      </c>
      <c r="G10" s="32">
        <f t="shared" si="2"/>
        <v>1</v>
      </c>
      <c r="H10" s="33">
        <f t="shared" si="3"/>
        <v>53.33333333</v>
      </c>
      <c r="I10" s="34">
        <f t="shared" si="4"/>
        <v>53.33333333</v>
      </c>
      <c r="J10" s="48">
        <f t="shared" si="5"/>
        <v>1106.666667</v>
      </c>
      <c r="K10" s="24" t="str">
        <f t="shared" si="6"/>
        <v>TORTILLA DE PAPA, VEGETALES Y POLLO7</v>
      </c>
      <c r="L10" s="36">
        <f t="shared" si="9"/>
        <v>1106.666667</v>
      </c>
      <c r="M10" s="37" t="str">
        <f t="shared" si="8"/>
        <v/>
      </c>
      <c r="P10" s="50"/>
    </row>
    <row r="11">
      <c r="A11" s="51"/>
      <c r="B11" s="42">
        <v>8.0</v>
      </c>
      <c r="C11" s="29"/>
      <c r="D11" s="29" t="str">
        <f>VLOOKUP(K11,BUSC,2,0)</f>
        <v>OREGANO</v>
      </c>
      <c r="E11" s="30">
        <f>VLOOKUP(K11,BUSC,3,0)</f>
        <v>0.15</v>
      </c>
      <c r="F11" s="31">
        <f t="shared" si="1"/>
        <v>7.5</v>
      </c>
      <c r="G11" s="32">
        <f t="shared" si="2"/>
        <v>0.0075</v>
      </c>
      <c r="H11" s="33">
        <f t="shared" si="3"/>
        <v>0.4</v>
      </c>
      <c r="I11" s="34">
        <f t="shared" si="4"/>
        <v>0.4</v>
      </c>
      <c r="J11" s="48">
        <f t="shared" si="5"/>
        <v>8.3</v>
      </c>
      <c r="K11" s="24" t="str">
        <f t="shared" si="6"/>
        <v>TORTILLA DE PAPA, VEGETALES Y POLLO8</v>
      </c>
      <c r="L11" s="36">
        <f t="shared" si="9"/>
        <v>8.3</v>
      </c>
      <c r="M11" s="37" t="str">
        <f t="shared" si="8"/>
        <v/>
      </c>
    </row>
    <row r="12">
      <c r="A12" s="52"/>
      <c r="B12" s="42">
        <v>9.0</v>
      </c>
      <c r="C12" s="29"/>
      <c r="D12" s="29" t="str">
        <f>VLOOKUP(K12,BUSC,2,0)</f>
        <v>AJO</v>
      </c>
      <c r="E12" s="30">
        <f>VLOOKUP(K12,BUSC,3,0)</f>
        <v>1</v>
      </c>
      <c r="F12" s="31">
        <f t="shared" si="1"/>
        <v>50</v>
      </c>
      <c r="G12" s="32">
        <f t="shared" si="2"/>
        <v>0.05</v>
      </c>
      <c r="H12" s="33">
        <f t="shared" si="3"/>
        <v>2.666666667</v>
      </c>
      <c r="I12" s="34">
        <f t="shared" si="4"/>
        <v>2.666666667</v>
      </c>
      <c r="J12" s="53"/>
      <c r="K12" s="24" t="str">
        <f t="shared" si="6"/>
        <v>TORTILLA DE PAPA, VEGETALES Y POLLO9</v>
      </c>
      <c r="L12" s="49">
        <f t="shared" si="9"/>
        <v>55.33333333</v>
      </c>
      <c r="M12" s="39" t="str">
        <f t="shared" si="8"/>
        <v/>
      </c>
    </row>
    <row r="13">
      <c r="A13" s="42"/>
      <c r="B13" s="42">
        <v>10.0</v>
      </c>
      <c r="C13" s="29"/>
      <c r="D13" s="29" t="str">
        <f>VLOOKUP(K13,BUSC,2,0)</f>
        <v>SAL</v>
      </c>
      <c r="E13" s="30">
        <f>VLOOKUP(K13,BUSC,3,0)</f>
        <v>0.5</v>
      </c>
      <c r="F13" s="31">
        <f t="shared" si="1"/>
        <v>25</v>
      </c>
      <c r="G13" s="32">
        <f t="shared" si="2"/>
        <v>0.025</v>
      </c>
      <c r="H13" s="33">
        <f t="shared" si="3"/>
        <v>1.333333333</v>
      </c>
      <c r="I13" s="34">
        <f t="shared" si="4"/>
        <v>1.333333333</v>
      </c>
      <c r="J13" s="48">
        <f>SUM(F4)</f>
        <v>8000</v>
      </c>
      <c r="K13" s="24" t="str">
        <f t="shared" si="6"/>
        <v>TORTILLA DE PAPA, VEGETALES Y POLLO10</v>
      </c>
      <c r="L13" s="49">
        <f t="shared" si="9"/>
        <v>27.66666667</v>
      </c>
      <c r="M13" s="39" t="str">
        <f t="shared" si="8"/>
        <v/>
      </c>
    </row>
    <row r="14">
      <c r="A14" s="42"/>
      <c r="B14" s="42">
        <v>11.0</v>
      </c>
      <c r="C14" s="29"/>
      <c r="D14" s="29" t="str">
        <f>VLOOKUP(K14,BUSC,2,0)</f>
        <v>ACEITE</v>
      </c>
      <c r="E14" s="30">
        <f>VLOOKUP(K14,BUSC,3,0)</f>
        <v>5</v>
      </c>
      <c r="F14" s="31">
        <f t="shared" si="1"/>
        <v>250</v>
      </c>
      <c r="G14" s="32">
        <f t="shared" si="2"/>
        <v>0.25</v>
      </c>
      <c r="H14" s="33">
        <f t="shared" si="3"/>
        <v>13.33333333</v>
      </c>
      <c r="I14" s="34">
        <f t="shared" si="4"/>
        <v>13.33333333</v>
      </c>
      <c r="J14" s="53"/>
      <c r="K14" s="24" t="str">
        <f t="shared" si="6"/>
        <v>TORTILLA DE PAPA, VEGETALES Y POLLO11</v>
      </c>
      <c r="L14" s="49">
        <f t="shared" si="9"/>
        <v>276.6666667</v>
      </c>
      <c r="M14" s="39"/>
    </row>
    <row r="15">
      <c r="A15" s="42"/>
      <c r="B15" s="42">
        <v>12.0</v>
      </c>
      <c r="C15" s="29"/>
      <c r="D15" s="29" t="str">
        <f>VLOOKUP(K15,BUSC,2,0)</f>
        <v/>
      </c>
      <c r="E15" s="30" t="str">
        <f>VLOOKUP(K15,BUSC,3,0)</f>
        <v/>
      </c>
      <c r="F15" s="31" t="str">
        <f t="shared" si="1"/>
        <v/>
      </c>
      <c r="G15" s="32" t="str">
        <f t="shared" si="2"/>
        <v/>
      </c>
      <c r="H15" s="33" t="str">
        <f t="shared" si="3"/>
        <v/>
      </c>
      <c r="I15" s="34" t="str">
        <f t="shared" si="4"/>
        <v/>
      </c>
      <c r="J15" s="53"/>
      <c r="K15" s="24" t="str">
        <f t="shared" si="6"/>
        <v>TORTILLA DE PAPA, VEGETALES Y POLLO12</v>
      </c>
      <c r="L15" s="36">
        <f t="shared" si="9"/>
        <v>0</v>
      </c>
      <c r="M15" s="37"/>
    </row>
    <row r="16">
      <c r="A16" s="42"/>
      <c r="B16" s="42">
        <v>13.0</v>
      </c>
      <c r="C16" s="29"/>
      <c r="D16" s="29" t="str">
        <f>VLOOKUP(K16,BUSC,2,0)</f>
        <v/>
      </c>
      <c r="E16" s="30" t="str">
        <f>VLOOKUP(K16,BUSC,3,0)</f>
        <v/>
      </c>
      <c r="F16" s="31" t="str">
        <f t="shared" si="1"/>
        <v/>
      </c>
      <c r="G16" s="32" t="str">
        <f t="shared" si="2"/>
        <v/>
      </c>
      <c r="H16" s="33" t="str">
        <f t="shared" si="3"/>
        <v/>
      </c>
      <c r="I16" s="34" t="str">
        <f t="shared" si="4"/>
        <v/>
      </c>
      <c r="J16" s="53"/>
      <c r="K16" s="24" t="str">
        <f t="shared" si="6"/>
        <v>TORTILLA DE PAPA, VEGETALES Y POLLO13</v>
      </c>
      <c r="L16" s="49">
        <f t="shared" si="9"/>
        <v>0</v>
      </c>
      <c r="M16" s="39"/>
    </row>
    <row r="17">
      <c r="A17" s="42"/>
      <c r="B17" s="42">
        <v>14.0</v>
      </c>
      <c r="C17" s="29"/>
      <c r="D17" s="29" t="str">
        <f>VLOOKUP(K17,BUSC,2,0)</f>
        <v/>
      </c>
      <c r="E17" s="30" t="str">
        <f>VLOOKUP(K17,BUSC,3,0)</f>
        <v/>
      </c>
      <c r="F17" s="31" t="str">
        <f t="shared" si="1"/>
        <v/>
      </c>
      <c r="G17" s="32" t="str">
        <f t="shared" si="2"/>
        <v/>
      </c>
      <c r="H17" s="33" t="str">
        <f t="shared" si="3"/>
        <v/>
      </c>
      <c r="I17" s="34" t="str">
        <f t="shared" si="4"/>
        <v/>
      </c>
      <c r="J17" s="53"/>
      <c r="K17" s="24" t="str">
        <f t="shared" si="6"/>
        <v>TORTILLA DE PAPA, VEGETALES Y POLLO14</v>
      </c>
      <c r="L17" s="49">
        <f>SUM(F17,H17,I18)</f>
        <v>0</v>
      </c>
      <c r="M17" s="39"/>
    </row>
    <row r="18">
      <c r="A18" s="42"/>
      <c r="B18" s="42">
        <v>15.0</v>
      </c>
      <c r="C18" s="29"/>
      <c r="D18" s="29" t="str">
        <f>VLOOKUP(K18,BUSC,2,0)</f>
        <v/>
      </c>
      <c r="E18" s="30" t="str">
        <f>VLOOKUP(K18,BUSC,3,0)</f>
        <v/>
      </c>
      <c r="F18" s="31" t="str">
        <f t="shared" si="1"/>
        <v/>
      </c>
      <c r="G18" s="32" t="str">
        <f t="shared" si="2"/>
        <v/>
      </c>
      <c r="H18" s="33" t="str">
        <f t="shared" si="3"/>
        <v/>
      </c>
      <c r="I18" s="34" t="str">
        <f t="shared" si="4"/>
        <v/>
      </c>
      <c r="J18" s="53"/>
      <c r="K18" s="24" t="str">
        <f t="shared" si="6"/>
        <v>TORTILLA DE PAPA, VEGETALES Y POLLO15</v>
      </c>
      <c r="L18" s="39"/>
      <c r="M18" s="39"/>
    </row>
    <row r="19">
      <c r="A19" s="42"/>
      <c r="B19" s="42">
        <v>16.0</v>
      </c>
      <c r="C19" s="29"/>
      <c r="D19" s="29" t="str">
        <f>VLOOKUP(K19,BUSC,2,0)</f>
        <v/>
      </c>
      <c r="E19" s="30" t="str">
        <f>VLOOKUP(K19,BUSC,3,0)</f>
        <v/>
      </c>
      <c r="F19" s="31" t="str">
        <f t="shared" si="1"/>
        <v/>
      </c>
      <c r="G19" s="32" t="str">
        <f t="shared" si="2"/>
        <v/>
      </c>
      <c r="H19" s="33" t="str">
        <f t="shared" si="3"/>
        <v/>
      </c>
      <c r="I19" s="34" t="str">
        <f t="shared" si="4"/>
        <v/>
      </c>
      <c r="J19" s="53"/>
      <c r="K19" s="24" t="str">
        <f t="shared" si="6"/>
        <v>TORTILLA DE PAPA, VEGETALES Y POLLO16</v>
      </c>
      <c r="L19" s="49">
        <f>SUM(F19,H19,I19)</f>
        <v>0</v>
      </c>
      <c r="M19" s="39"/>
    </row>
    <row r="20">
      <c r="H20" s="54"/>
    </row>
    <row r="21">
      <c r="C21" s="55"/>
      <c r="D21" s="55"/>
      <c r="H21" s="56"/>
    </row>
    <row r="22">
      <c r="C22" s="55"/>
      <c r="H22" s="57"/>
    </row>
    <row r="23">
      <c r="C23" s="55"/>
    </row>
    <row r="24">
      <c r="C24" s="55"/>
    </row>
    <row r="25">
      <c r="C25" s="55"/>
    </row>
    <row r="26">
      <c r="C26" s="55"/>
    </row>
    <row r="27">
      <c r="C27" s="55"/>
    </row>
    <row r="28">
      <c r="C28" s="55"/>
    </row>
    <row r="29">
      <c r="C29" s="55"/>
    </row>
    <row r="30">
      <c r="C30" s="55"/>
      <c r="D30" s="55"/>
      <c r="E30" s="55"/>
      <c r="F30" s="55"/>
      <c r="G30" s="55"/>
    </row>
    <row r="31">
      <c r="C31" s="55"/>
      <c r="D31" s="55"/>
      <c r="E31" s="55"/>
      <c r="F31" s="55"/>
      <c r="G31" s="55"/>
    </row>
  </sheetData>
  <mergeCells count="2">
    <mergeCell ref="E1:G1"/>
    <mergeCell ref="D21:G29"/>
  </mergeCells>
  <conditionalFormatting sqref="A4:A10 B4:F19 A12:A19">
    <cfRule type="containsBlanks" dxfId="0" priority="1">
      <formula>LEN(TRIM(A4))=0</formula>
    </cfRule>
  </conditionalFormatting>
  <conditionalFormatting sqref="I4:I19">
    <cfRule type="containsText" dxfId="1" priority="2" operator="containsText" text="*HOJAS">
      <formula>NOT(ISERROR(SEARCH(("*HOJAS"),(I4))))</formula>
    </cfRule>
  </conditionalFormatting>
  <conditionalFormatting sqref="I4:I19">
    <cfRule type="containsText" dxfId="2" priority="3" operator="containsText" text="*UNIDADES">
      <formula>NOT(ISERROR(SEARCH(("*UNIDADES"),(I4))))</formula>
    </cfRule>
  </conditionalFormatting>
  <conditionalFormatting sqref="H4:H19">
    <cfRule type="notContainsBlanks" dxfId="2" priority="4">
      <formula>LEN(TRIM(H4))&gt;0</formula>
    </cfRule>
  </conditionalFormatting>
  <conditionalFormatting sqref="I4:I19">
    <cfRule type="containsText" dxfId="3" priority="5" operator="containsText" text="*1 PORCION [VER ANEXO RECETAS BASE]">
      <formula>NOT(ISERROR(SEARCH(("*1 PORCION [VER ANEXO RECETAS BASE]"),(I4))))</formula>
    </cfRule>
  </conditionalFormatting>
  <conditionalFormatting sqref="I4:I19">
    <cfRule type="containsText" dxfId="1" priority="6" operator="containsText" text="*1 ATADO PARA 25 COMENSALES">
      <formula>NOT(ISERROR(SEARCH(("*1 ATADO PARA 25 COMENSALES"),(I4))))</formula>
    </cfRule>
  </conditionalFormatting>
  <conditionalFormatting sqref="I4:I19">
    <cfRule type="containsText" dxfId="4" priority="7" operator="containsText" text="CANTIDAD NECESARIA">
      <formula>NOT(ISERROR(SEARCH(("CANTIDAD NECESARIA"),(I4))))</formula>
    </cfRule>
  </conditionalFormatting>
  <dataValidations>
    <dataValidation type="list" allowBlank="1" showErrorMessage="1" sqref="H1:K1">
      <formula1>"BUDIN DE PESCADO,BOCADITOS DE POLLO,CARBONADA CRIOLLA,CARNE A LA PORTUGUESA,CAZUELA DE LENTEJAS,CHOP SUEY DE CERDO,CHUPIN DE PESCADO Y VERDURAS,CROQUETAS DE ATUN Y PAPAS,ENSALADA COMPLETA,HAMBURGUESA DE PESCADO,LASAÑA,PAN DE CARNE / HAMBURGUESA,PASTA SORP"&amp;"RESA,PASTA CON VERDUSALSA,PASTEL DE CARNE Y PAPA,POLLO COLORIDO,PASTEL DE CARNE Y BERENJENAS,POLLO CON SALSA BLANCA Y VERDURAS,TORTA DE CARNE Y VEGETALES,TORTILLA DE PAPA, VEGETALES Y POLLO,TORTA DE ATUN,ARROZ,FIDEOS,ARROZ CON VEGETALES SALTEADOS,ARROZ AM"&amp;"ARILLO,ENSALADA DE VEGETALES,ENSALADA JARDINERA,ENSALADA PRIMAVERA,ENSALADA DE LEGUMINOSAS Y VEGETALES,PAPAS AL NATURAL,PURE DE PAPAS,PURE TRIPLE,PURE DE PAPAS INSTANTANEO,HORTALIZAS ASADAS,SALSA BLANCA LIVIANA,ARROZ PLATO PRINCIPAL,FIDEOS PLATO PRINCIPAL"&amp;",POLENTA PLATO PRINCIPAL,MASA BASICA PARA TORTAS / TARTAS,FILLOAS,MAYONESA VEGETAL DE PAPA,MAYONESA VEGETAL DE ZANAHORIA,ARROZ CON LECHE,CREMA DE NARANJA,CREMA DE VAINILLA,BUDIN DE ZAPALLO Y COCO,BUDIN DE HARINA DE MAIZ,ENSALADA COMPLETA ATÚN"</formula1>
    </dataValidation>
    <dataValidation type="list" allowBlank="1" showErrorMessage="1" sqref="E1">
      <formula1>"BUDIN DE PESCADO,BOCADITOS DE POLLO,CARBONADA CRIOLLA,CARNE A LA PORTUGUESA,CAZUELA DE LENTEJAS,CHOP SUEY DE CERDO,CHUPIN DE PESCADO Y VERDURAS,CROQUETAS DE ATUN Y PAPAS,ENSALADA COMPLETA,HAMBURGUESA DE PESCADO,LASAÑA,PAN DE CARNE / HAMBURGUESA,PASTA SORP"&amp;"RESA,PASTA CON VERDUSALSA,PASTEL DE CARNE Y PAPA,POLLO COLORIDO,PASTEL DE CARNE Y BERENJENAS,POLLO CON SALSA BLANCA Y VERDURAS,TORTA DE CARNE Y VEGETALES,TORTILLA DE PAPA, VEGETALES Y POLLO,TORTA DE ATUN,ARROZ,FIDEOS,ARROZ CON VEGETALES SALTEADOS,ARROZ AM"&amp;"ARILLO,ENSALADA DE VEGETALES,ENSALADA JARDINERA,ENSALADA PRIMAVERA,ENSALADA DE LEGUMINOSAS Y VEGETALES,PAPAS AL NATURAL,PURE DE PAPAS,PURE TRIPLE,PURE DE PAPAS INSTANTANEO,HORTALIZAS ASADAS,SALSA BLANCA LIVIANA,ARROZ PLATO PRINCIPAL,FIDEOS PLATO PRINCIPAL"&amp;",POLENTA PLATO PRINCIPAL,MASA BASICA PARA TORTAS / TARTAS,FILLOAS,MAYONESA VEGETAL DE PAPA,MAYONESA VEGETAL DE ZANAHORIA,ARROZ CON LECHE,CREMA DE NARANJA,ENSALADA COMPLETA ATÚN,CREMA DE VAINILLA,BUDIN DE ZAPALLO Y COCO,BUDIN DE HARINA DE MAIZ"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75"/>
  <cols>
    <col customWidth="1" min="1" max="1" width="21.56"/>
    <col customWidth="1" min="2" max="2" width="8.11"/>
    <col customWidth="1" min="3" max="3" width="24.56"/>
    <col customWidth="1" min="4" max="4" width="38.0"/>
    <col customWidth="1" min="5" max="5" width="5.0"/>
    <col customWidth="1" min="7" max="7" width="17.56"/>
    <col customWidth="1" min="8" max="8" width="13.0"/>
    <col customWidth="1" min="9" max="9" width="13.78"/>
    <col customWidth="1" min="10" max="10" width="9.44"/>
    <col customWidth="1" min="11" max="11" width="19.11"/>
    <col customWidth="1" min="15" max="15" width="17.44"/>
  </cols>
  <sheetData>
    <row r="1">
      <c r="A1" s="58" t="s">
        <v>0</v>
      </c>
      <c r="B1" s="58" t="s">
        <v>18</v>
      </c>
      <c r="C1" s="58" t="s">
        <v>19</v>
      </c>
      <c r="D1" s="59" t="s">
        <v>20</v>
      </c>
      <c r="E1" s="58" t="s">
        <v>21</v>
      </c>
    </row>
    <row r="2">
      <c r="A2" s="60" t="s">
        <v>22</v>
      </c>
      <c r="B2" s="61">
        <v>1.0</v>
      </c>
      <c r="C2" s="61" t="s">
        <v>23</v>
      </c>
      <c r="D2" s="62" t="s">
        <v>24</v>
      </c>
      <c r="E2" s="61">
        <v>50.0</v>
      </c>
      <c r="G2" s="63" t="s">
        <v>0</v>
      </c>
      <c r="H2" s="64" t="s">
        <v>22</v>
      </c>
      <c r="I2" s="7"/>
      <c r="J2" s="65"/>
      <c r="K2" s="66" t="s">
        <v>25</v>
      </c>
      <c r="L2" s="67">
        <v>180.0</v>
      </c>
      <c r="O2" s="68" t="s">
        <v>22</v>
      </c>
    </row>
    <row r="3">
      <c r="A3" s="60" t="s">
        <v>22</v>
      </c>
      <c r="B3" s="61">
        <v>2.0</v>
      </c>
      <c r="C3" s="61" t="s">
        <v>26</v>
      </c>
      <c r="D3" s="62" t="s">
        <v>27</v>
      </c>
      <c r="E3" s="61">
        <v>30.0</v>
      </c>
      <c r="O3" s="69" t="s">
        <v>28</v>
      </c>
    </row>
    <row r="4">
      <c r="A4" s="60" t="s">
        <v>22</v>
      </c>
      <c r="B4" s="61">
        <v>3.0</v>
      </c>
      <c r="C4" s="61" t="s">
        <v>29</v>
      </c>
      <c r="D4" s="62" t="s">
        <v>30</v>
      </c>
      <c r="E4" s="61">
        <v>10.0</v>
      </c>
      <c r="F4" s="54"/>
      <c r="G4" s="70" t="s">
        <v>8</v>
      </c>
      <c r="H4" s="71" t="s">
        <v>31</v>
      </c>
      <c r="I4" s="71" t="s">
        <v>32</v>
      </c>
      <c r="J4" s="71" t="s">
        <v>11</v>
      </c>
      <c r="K4" s="72"/>
    </row>
    <row r="5">
      <c r="A5" s="60" t="s">
        <v>22</v>
      </c>
      <c r="B5" s="61">
        <v>4.0</v>
      </c>
      <c r="C5" s="61" t="s">
        <v>33</v>
      </c>
      <c r="D5" s="62" t="s">
        <v>34</v>
      </c>
      <c r="E5" s="61">
        <v>1.0</v>
      </c>
      <c r="F5" s="57">
        <v>1.0</v>
      </c>
      <c r="G5" s="73" t="str">
        <f>VLOOKUP(K5,BUSC,2,0)</f>
        <v>PESCADO</v>
      </c>
      <c r="H5" s="55">
        <f>VLOOKUP(K5,BUSC,3,0)</f>
        <v>50</v>
      </c>
      <c r="I5" s="55">
        <f t="shared" ref="I5:I20" si="1">IF(H5&lt;&gt;0,H5*$L$2,"")</f>
        <v>9000</v>
      </c>
      <c r="J5" s="74">
        <f t="shared" ref="J5:J19" si="2">I5/1000</f>
        <v>9</v>
      </c>
      <c r="K5" s="54" t="str">
        <f t="shared" ref="K5:K20" si="3">CONCATENATE($H$2,F5)</f>
        <v>BUDIN DE PESCADO1</v>
      </c>
      <c r="L5" s="75" t="str">
        <f t="shared" ref="L5:L20" si="4">IF(G5="HUEVO",I5/47.5,"")</f>
        <v/>
      </c>
    </row>
    <row r="6">
      <c r="A6" s="60" t="s">
        <v>22</v>
      </c>
      <c r="B6" s="61">
        <v>5.0</v>
      </c>
      <c r="C6" s="61" t="s">
        <v>35</v>
      </c>
      <c r="D6" s="62" t="s">
        <v>36</v>
      </c>
      <c r="E6" s="61">
        <v>20.0</v>
      </c>
      <c r="F6" s="57">
        <v>2.0</v>
      </c>
      <c r="G6" s="73" t="str">
        <f>VLOOKUP(K6,BUSC,2,0)</f>
        <v>ZANAHORIA</v>
      </c>
      <c r="H6" s="55">
        <f>VLOOKUP(K6,BUSC,3,0)</f>
        <v>30</v>
      </c>
      <c r="I6" s="55">
        <f t="shared" si="1"/>
        <v>5400</v>
      </c>
      <c r="J6" s="74">
        <f t="shared" si="2"/>
        <v>5.4</v>
      </c>
      <c r="K6" s="54" t="str">
        <f t="shared" si="3"/>
        <v>BUDIN DE PESCADO2</v>
      </c>
      <c r="L6" s="75" t="str">
        <f t="shared" si="4"/>
        <v/>
      </c>
    </row>
    <row r="7">
      <c r="A7" s="60" t="s">
        <v>22</v>
      </c>
      <c r="B7" s="61">
        <v>6.0</v>
      </c>
      <c r="C7" s="61" t="s">
        <v>37</v>
      </c>
      <c r="D7" s="62" t="s">
        <v>38</v>
      </c>
      <c r="E7" s="61">
        <v>23.0</v>
      </c>
      <c r="F7" s="57">
        <v>3.0</v>
      </c>
      <c r="G7" s="73" t="str">
        <f>VLOOKUP(K7,BUSC,2,0)</f>
        <v>CEBOLLA</v>
      </c>
      <c r="H7" s="55">
        <f>VLOOKUP(K7,BUSC,3,0)</f>
        <v>10</v>
      </c>
      <c r="I7" s="55">
        <f t="shared" si="1"/>
        <v>1800</v>
      </c>
      <c r="J7" s="74">
        <f t="shared" si="2"/>
        <v>1.8</v>
      </c>
      <c r="K7" s="54" t="str">
        <f t="shared" si="3"/>
        <v>BUDIN DE PESCADO3</v>
      </c>
      <c r="L7" s="75" t="str">
        <f t="shared" si="4"/>
        <v/>
      </c>
    </row>
    <row r="8">
      <c r="A8" s="60" t="s">
        <v>22</v>
      </c>
      <c r="B8" s="61">
        <v>7.0</v>
      </c>
      <c r="C8" s="61" t="s">
        <v>39</v>
      </c>
      <c r="D8" s="62" t="s">
        <v>40</v>
      </c>
      <c r="E8" s="61">
        <v>5.0</v>
      </c>
      <c r="F8" s="57">
        <v>4.0</v>
      </c>
      <c r="G8" s="73" t="str">
        <f>VLOOKUP(K8,BUSC,2,0)</f>
        <v>AJO</v>
      </c>
      <c r="H8" s="55">
        <f>VLOOKUP(K8,BUSC,3,0)</f>
        <v>1</v>
      </c>
      <c r="I8" s="55">
        <f t="shared" si="1"/>
        <v>180</v>
      </c>
      <c r="J8" s="74">
        <f t="shared" si="2"/>
        <v>0.18</v>
      </c>
      <c r="K8" s="54" t="str">
        <f t="shared" si="3"/>
        <v>BUDIN DE PESCADO4</v>
      </c>
      <c r="L8" s="75" t="str">
        <f t="shared" si="4"/>
        <v/>
      </c>
    </row>
    <row r="9">
      <c r="A9" s="60" t="s">
        <v>22</v>
      </c>
      <c r="B9" s="61">
        <v>8.0</v>
      </c>
      <c r="C9" s="61" t="s">
        <v>41</v>
      </c>
      <c r="D9" s="62" t="s">
        <v>42</v>
      </c>
      <c r="E9" s="61">
        <v>5.0</v>
      </c>
      <c r="F9" s="57">
        <v>5.0</v>
      </c>
      <c r="G9" s="73" t="str">
        <f>VLOOKUP(K9,BUSC,2,0)</f>
        <v>PULPA DE TOMATE</v>
      </c>
      <c r="H9" s="55">
        <f>VLOOKUP(K9,BUSC,3,0)</f>
        <v>20</v>
      </c>
      <c r="I9" s="55">
        <f t="shared" si="1"/>
        <v>3600</v>
      </c>
      <c r="J9" s="74">
        <f t="shared" si="2"/>
        <v>3.6</v>
      </c>
      <c r="K9" s="54" t="str">
        <f t="shared" si="3"/>
        <v>BUDIN DE PESCADO5</v>
      </c>
      <c r="L9" s="75" t="str">
        <f t="shared" si="4"/>
        <v/>
      </c>
    </row>
    <row r="10">
      <c r="A10" s="60" t="s">
        <v>22</v>
      </c>
      <c r="B10" s="61">
        <v>9.0</v>
      </c>
      <c r="C10" s="61" t="s">
        <v>43</v>
      </c>
      <c r="D10" s="62" t="s">
        <v>44</v>
      </c>
      <c r="E10" s="61">
        <v>2.0</v>
      </c>
      <c r="F10" s="57">
        <v>6.0</v>
      </c>
      <c r="G10" s="73" t="str">
        <f>VLOOKUP(K10,BUSC,2,0)</f>
        <v>HUEVO</v>
      </c>
      <c r="H10" s="55">
        <f>VLOOKUP(K10,BUSC,3,0)</f>
        <v>23</v>
      </c>
      <c r="I10" s="55">
        <f t="shared" si="1"/>
        <v>4140</v>
      </c>
      <c r="J10" s="74">
        <f t="shared" si="2"/>
        <v>4.14</v>
      </c>
      <c r="K10" s="54" t="str">
        <f t="shared" si="3"/>
        <v>BUDIN DE PESCADO6</v>
      </c>
      <c r="L10" s="75">
        <f t="shared" si="4"/>
        <v>87.15789474</v>
      </c>
    </row>
    <row r="11">
      <c r="A11" s="60" t="s">
        <v>22</v>
      </c>
      <c r="B11" s="61">
        <v>10.0</v>
      </c>
      <c r="C11" s="61" t="s">
        <v>45</v>
      </c>
      <c r="D11" s="62" t="s">
        <v>46</v>
      </c>
      <c r="E11" s="61">
        <v>0.5</v>
      </c>
      <c r="F11" s="57">
        <v>7.0</v>
      </c>
      <c r="G11" s="73" t="str">
        <f>VLOOKUP(K11,BUSC,2,0)</f>
        <v>PAN RALLADO</v>
      </c>
      <c r="H11" s="55">
        <f>VLOOKUP(K11,BUSC,3,0)</f>
        <v>5</v>
      </c>
      <c r="I11" s="55">
        <f t="shared" si="1"/>
        <v>900</v>
      </c>
      <c r="J11" s="74">
        <f t="shared" si="2"/>
        <v>0.9</v>
      </c>
      <c r="K11" s="54" t="str">
        <f t="shared" si="3"/>
        <v>BUDIN DE PESCADO7</v>
      </c>
      <c r="L11" s="75" t="str">
        <f t="shared" si="4"/>
        <v/>
      </c>
    </row>
    <row r="12">
      <c r="A12" s="60" t="s">
        <v>22</v>
      </c>
      <c r="B12" s="61">
        <v>11.0</v>
      </c>
      <c r="C12" s="61" t="s">
        <v>47</v>
      </c>
      <c r="D12" s="62" t="s">
        <v>48</v>
      </c>
      <c r="E12" s="61">
        <v>5.0</v>
      </c>
      <c r="F12" s="57">
        <v>8.0</v>
      </c>
      <c r="G12" s="73" t="str">
        <f>VLOOKUP(K12,BUSC,2,0)</f>
        <v>QUESO RALLADO</v>
      </c>
      <c r="H12" s="55">
        <f>VLOOKUP(K12,BUSC,3,0)</f>
        <v>5</v>
      </c>
      <c r="I12" s="55">
        <f t="shared" si="1"/>
        <v>900</v>
      </c>
      <c r="J12" s="74">
        <f t="shared" si="2"/>
        <v>0.9</v>
      </c>
      <c r="K12" s="54" t="str">
        <f t="shared" si="3"/>
        <v>BUDIN DE PESCADO8</v>
      </c>
      <c r="L12" s="75" t="str">
        <f t="shared" si="4"/>
        <v/>
      </c>
    </row>
    <row r="13">
      <c r="A13" s="60" t="s">
        <v>22</v>
      </c>
      <c r="B13" s="61">
        <v>12.0</v>
      </c>
      <c r="C13" s="61" t="s">
        <v>49</v>
      </c>
      <c r="D13" s="62" t="s">
        <v>50</v>
      </c>
      <c r="E13" s="61">
        <v>0.1</v>
      </c>
      <c r="F13" s="57">
        <v>9.0</v>
      </c>
      <c r="G13" s="73" t="str">
        <f>VLOOKUP(K13,BUSC,2,0)</f>
        <v>ALMIDON DE MAIZ</v>
      </c>
      <c r="H13" s="55">
        <f>VLOOKUP(K13,BUSC,3,0)</f>
        <v>2</v>
      </c>
      <c r="I13" s="55">
        <f t="shared" si="1"/>
        <v>360</v>
      </c>
      <c r="J13" s="74">
        <f t="shared" si="2"/>
        <v>0.36</v>
      </c>
      <c r="K13" s="54" t="str">
        <f t="shared" si="3"/>
        <v>BUDIN DE PESCADO9</v>
      </c>
      <c r="L13" s="75" t="str">
        <f t="shared" si="4"/>
        <v/>
      </c>
    </row>
    <row r="14">
      <c r="A14" s="60" t="s">
        <v>22</v>
      </c>
      <c r="B14" s="61">
        <v>13.0</v>
      </c>
      <c r="C14" s="61" t="s">
        <v>51</v>
      </c>
      <c r="D14" s="62" t="s">
        <v>52</v>
      </c>
      <c r="E14" s="61">
        <v>5.0</v>
      </c>
      <c r="F14" s="57">
        <v>10.0</v>
      </c>
      <c r="G14" s="73" t="str">
        <f>VLOOKUP(K14,BUSC,2,0)</f>
        <v>SAL</v>
      </c>
      <c r="H14" s="55">
        <f>VLOOKUP(K14,BUSC,3,0)</f>
        <v>0.5</v>
      </c>
      <c r="I14" s="55">
        <f t="shared" si="1"/>
        <v>90</v>
      </c>
      <c r="J14" s="74">
        <f t="shared" si="2"/>
        <v>0.09</v>
      </c>
      <c r="K14" s="54" t="str">
        <f t="shared" si="3"/>
        <v>BUDIN DE PESCADO10</v>
      </c>
      <c r="L14" s="75" t="str">
        <f t="shared" si="4"/>
        <v/>
      </c>
    </row>
    <row r="15">
      <c r="A15" s="60" t="s">
        <v>22</v>
      </c>
      <c r="B15" s="61">
        <v>14.0</v>
      </c>
      <c r="C15" s="61" t="s">
        <v>53</v>
      </c>
      <c r="D15" s="76"/>
      <c r="E15" s="39"/>
      <c r="F15" s="57">
        <v>11.0</v>
      </c>
      <c r="G15" s="73" t="str">
        <f>VLOOKUP(K15,BUSC,2,0)</f>
        <v>ACEITE</v>
      </c>
      <c r="H15" s="55">
        <f>VLOOKUP(K15,BUSC,3,0)</f>
        <v>5</v>
      </c>
      <c r="I15" s="55">
        <f t="shared" si="1"/>
        <v>900</v>
      </c>
      <c r="J15" s="74">
        <f t="shared" si="2"/>
        <v>0.9</v>
      </c>
      <c r="K15" s="54" t="str">
        <f t="shared" si="3"/>
        <v>BUDIN DE PESCADO11</v>
      </c>
      <c r="L15" s="75" t="str">
        <f t="shared" si="4"/>
        <v/>
      </c>
    </row>
    <row r="16">
      <c r="A16" s="60" t="s">
        <v>22</v>
      </c>
      <c r="B16" s="61">
        <v>15.0</v>
      </c>
      <c r="C16" s="61" t="s">
        <v>54</v>
      </c>
      <c r="D16" s="76"/>
      <c r="E16" s="39"/>
      <c r="F16" s="57">
        <v>12.0</v>
      </c>
      <c r="G16" s="73" t="str">
        <f>VLOOKUP(K16,BUSC,2,0)</f>
        <v>LAUREL</v>
      </c>
      <c r="H16" s="55">
        <f>VLOOKUP(K16,BUSC,3,0)</f>
        <v>0.1</v>
      </c>
      <c r="I16" s="55">
        <f t="shared" si="1"/>
        <v>18</v>
      </c>
      <c r="J16" s="74">
        <f t="shared" si="2"/>
        <v>0.018</v>
      </c>
      <c r="K16" s="54" t="str">
        <f t="shared" si="3"/>
        <v>BUDIN DE PESCADO12</v>
      </c>
      <c r="L16" s="75" t="str">
        <f t="shared" si="4"/>
        <v/>
      </c>
    </row>
    <row r="17">
      <c r="A17" s="60" t="s">
        <v>22</v>
      </c>
      <c r="B17" s="61">
        <v>16.0</v>
      </c>
      <c r="C17" s="61" t="s">
        <v>55</v>
      </c>
      <c r="D17" s="76"/>
      <c r="E17" s="39"/>
      <c r="F17" s="57">
        <v>13.0</v>
      </c>
      <c r="G17" s="73" t="str">
        <f>VLOOKUP(K17,BUSC,2,0)</f>
        <v>ACEITE (ASADERA)</v>
      </c>
      <c r="H17" s="55">
        <f>VLOOKUP(K17,BUSC,3,0)</f>
        <v>5</v>
      </c>
      <c r="I17" s="55">
        <f t="shared" si="1"/>
        <v>900</v>
      </c>
      <c r="J17" s="74">
        <f t="shared" si="2"/>
        <v>0.9</v>
      </c>
      <c r="K17" s="54" t="str">
        <f t="shared" si="3"/>
        <v>BUDIN DE PESCADO13</v>
      </c>
      <c r="L17" s="75" t="str">
        <f t="shared" si="4"/>
        <v/>
      </c>
    </row>
    <row r="18">
      <c r="A18" s="60" t="s">
        <v>28</v>
      </c>
      <c r="B18" s="61">
        <v>1.0</v>
      </c>
      <c r="C18" s="61" t="s">
        <v>56</v>
      </c>
      <c r="D18" s="77" t="s">
        <v>57</v>
      </c>
      <c r="E18" s="78">
        <v>80.0</v>
      </c>
      <c r="F18" s="57">
        <v>14.0</v>
      </c>
      <c r="G18" s="73" t="str">
        <f>VLOOKUP(K18,BUSC,2,0)</f>
        <v/>
      </c>
      <c r="H18" s="55" t="str">
        <f>VLOOKUP(K18,BUSC,3,0)</f>
        <v/>
      </c>
      <c r="I18" s="55" t="str">
        <f t="shared" si="1"/>
        <v/>
      </c>
      <c r="J18" s="74">
        <f t="shared" si="2"/>
        <v>0</v>
      </c>
      <c r="K18" s="54" t="str">
        <f t="shared" si="3"/>
        <v>BUDIN DE PESCADO14</v>
      </c>
      <c r="L18" s="75" t="str">
        <f t="shared" si="4"/>
        <v/>
      </c>
    </row>
    <row r="19">
      <c r="A19" s="60" t="s">
        <v>28</v>
      </c>
      <c r="B19" s="61">
        <v>2.0</v>
      </c>
      <c r="C19" s="61" t="s">
        <v>58</v>
      </c>
      <c r="D19" s="77" t="s">
        <v>59</v>
      </c>
      <c r="E19" s="78">
        <v>20.0</v>
      </c>
      <c r="F19" s="57">
        <v>15.0</v>
      </c>
      <c r="G19" s="73" t="str">
        <f>VLOOKUP(K19,BUSC,2,0)</f>
        <v/>
      </c>
      <c r="H19" s="55" t="str">
        <f>VLOOKUP(K19,BUSC,3,0)</f>
        <v/>
      </c>
      <c r="I19" s="55" t="str">
        <f t="shared" si="1"/>
        <v/>
      </c>
      <c r="J19" s="74">
        <f t="shared" si="2"/>
        <v>0</v>
      </c>
      <c r="K19" s="54" t="str">
        <f t="shared" si="3"/>
        <v>BUDIN DE PESCADO15</v>
      </c>
      <c r="L19" s="75" t="str">
        <f t="shared" si="4"/>
        <v/>
      </c>
    </row>
    <row r="20">
      <c r="A20" s="60" t="s">
        <v>28</v>
      </c>
      <c r="B20" s="61">
        <v>3.0</v>
      </c>
      <c r="C20" s="61" t="s">
        <v>60</v>
      </c>
      <c r="D20" s="77" t="s">
        <v>38</v>
      </c>
      <c r="E20" s="78">
        <v>15.0</v>
      </c>
      <c r="F20" s="57">
        <v>16.0</v>
      </c>
      <c r="G20" s="79" t="str">
        <f>VLOOKUP(K20,BUSC,2,0)</f>
        <v/>
      </c>
      <c r="H20" s="80" t="str">
        <f>VLOOKUP(K20,BUSC,3,0)</f>
        <v/>
      </c>
      <c r="I20" s="80" t="str">
        <f t="shared" si="1"/>
        <v/>
      </c>
      <c r="J20" s="81">
        <f>IF(I20&lt;&gt;0,I20/1000,"")</f>
        <v>0</v>
      </c>
      <c r="K20" s="54" t="str">
        <f t="shared" si="3"/>
        <v>BUDIN DE PESCADO16</v>
      </c>
      <c r="L20" s="75" t="str">
        <f t="shared" si="4"/>
        <v/>
      </c>
    </row>
    <row r="21">
      <c r="A21" s="60" t="s">
        <v>28</v>
      </c>
      <c r="B21" s="61">
        <v>4.0</v>
      </c>
      <c r="C21" s="61" t="s">
        <v>61</v>
      </c>
      <c r="D21" s="77" t="s">
        <v>46</v>
      </c>
      <c r="E21" s="78">
        <v>0.5</v>
      </c>
      <c r="F21" s="54"/>
      <c r="K21" s="54"/>
    </row>
    <row r="22">
      <c r="A22" s="60" t="s">
        <v>28</v>
      </c>
      <c r="B22" s="61">
        <v>5.0</v>
      </c>
      <c r="C22" s="61" t="s">
        <v>62</v>
      </c>
      <c r="D22" s="77" t="s">
        <v>63</v>
      </c>
      <c r="E22" s="78">
        <v>1.0</v>
      </c>
      <c r="J22" s="55"/>
      <c r="K22" s="54"/>
    </row>
    <row r="23">
      <c r="A23" s="60" t="s">
        <v>28</v>
      </c>
      <c r="B23" s="61">
        <v>6.0</v>
      </c>
      <c r="C23" s="61" t="s">
        <v>64</v>
      </c>
      <c r="D23" s="62" t="s">
        <v>52</v>
      </c>
      <c r="E23" s="78">
        <v>5.0</v>
      </c>
      <c r="K23" s="54"/>
    </row>
    <row r="24">
      <c r="A24" s="60" t="s">
        <v>28</v>
      </c>
      <c r="B24" s="61">
        <v>7.0</v>
      </c>
      <c r="C24" s="61" t="s">
        <v>65</v>
      </c>
      <c r="D24" s="76"/>
      <c r="E24" s="82"/>
    </row>
    <row r="25">
      <c r="A25" s="60" t="s">
        <v>28</v>
      </c>
      <c r="B25" s="61">
        <v>8.0</v>
      </c>
      <c r="C25" s="61" t="s">
        <v>66</v>
      </c>
      <c r="D25" s="76"/>
      <c r="E25" s="82"/>
    </row>
    <row r="26">
      <c r="A26" s="60" t="s">
        <v>28</v>
      </c>
      <c r="B26" s="61">
        <v>9.0</v>
      </c>
      <c r="C26" s="61" t="s">
        <v>67</v>
      </c>
      <c r="D26" s="76"/>
      <c r="E26" s="82"/>
    </row>
    <row r="27">
      <c r="A27" s="60" t="s">
        <v>28</v>
      </c>
      <c r="B27" s="61">
        <v>10.0</v>
      </c>
      <c r="C27" s="61" t="s">
        <v>68</v>
      </c>
      <c r="D27" s="76"/>
      <c r="E27" s="82"/>
    </row>
    <row r="28">
      <c r="A28" s="60" t="s">
        <v>28</v>
      </c>
      <c r="B28" s="61">
        <v>11.0</v>
      </c>
      <c r="C28" s="61" t="s">
        <v>69</v>
      </c>
      <c r="D28" s="76"/>
      <c r="E28" s="82"/>
    </row>
    <row r="29">
      <c r="A29" s="60" t="s">
        <v>28</v>
      </c>
      <c r="B29" s="61">
        <v>12.0</v>
      </c>
      <c r="C29" s="61" t="s">
        <v>70</v>
      </c>
      <c r="D29" s="76"/>
      <c r="E29" s="82"/>
    </row>
    <row r="30">
      <c r="A30" s="60" t="s">
        <v>28</v>
      </c>
      <c r="B30" s="61">
        <v>13.0</v>
      </c>
      <c r="C30" s="61" t="s">
        <v>71</v>
      </c>
      <c r="D30" s="76"/>
      <c r="E30" s="82"/>
    </row>
    <row r="31">
      <c r="A31" s="60" t="s">
        <v>28</v>
      </c>
      <c r="B31" s="61">
        <v>14.0</v>
      </c>
      <c r="C31" s="61" t="s">
        <v>72</v>
      </c>
      <c r="D31" s="76"/>
      <c r="E31" s="82"/>
    </row>
    <row r="32">
      <c r="A32" s="60" t="s">
        <v>28</v>
      </c>
      <c r="B32" s="61">
        <v>15.0</v>
      </c>
      <c r="C32" s="61" t="s">
        <v>73</v>
      </c>
      <c r="D32" s="76"/>
      <c r="E32" s="82"/>
    </row>
    <row r="33">
      <c r="A33" s="60" t="s">
        <v>28</v>
      </c>
      <c r="B33" s="61">
        <v>16.0</v>
      </c>
      <c r="C33" s="61" t="s">
        <v>74</v>
      </c>
      <c r="D33" s="76"/>
      <c r="E33" s="82"/>
    </row>
    <row r="34">
      <c r="A34" s="60" t="s">
        <v>2</v>
      </c>
      <c r="B34" s="61">
        <v>1.0</v>
      </c>
      <c r="C34" s="82" t="s">
        <v>75</v>
      </c>
      <c r="D34" s="77" t="s">
        <v>76</v>
      </c>
      <c r="E34" s="78">
        <v>50.0</v>
      </c>
    </row>
    <row r="35">
      <c r="A35" s="60" t="s">
        <v>2</v>
      </c>
      <c r="B35" s="61">
        <v>2.0</v>
      </c>
      <c r="C35" s="82" t="s">
        <v>77</v>
      </c>
      <c r="D35" s="77" t="s">
        <v>78</v>
      </c>
      <c r="E35" s="78">
        <v>40.0</v>
      </c>
    </row>
    <row r="36">
      <c r="A36" s="60" t="s">
        <v>2</v>
      </c>
      <c r="B36" s="61">
        <v>3.0</v>
      </c>
      <c r="C36" s="82" t="s">
        <v>79</v>
      </c>
      <c r="D36" s="77" t="s">
        <v>80</v>
      </c>
      <c r="E36" s="78">
        <v>30.0</v>
      </c>
    </row>
    <row r="37">
      <c r="A37" s="60" t="s">
        <v>2</v>
      </c>
      <c r="B37" s="61">
        <v>4.0</v>
      </c>
      <c r="C37" s="82" t="s">
        <v>81</v>
      </c>
      <c r="D37" s="77" t="s">
        <v>27</v>
      </c>
      <c r="E37" s="78">
        <v>40.0</v>
      </c>
    </row>
    <row r="38">
      <c r="A38" s="60" t="s">
        <v>2</v>
      </c>
      <c r="B38" s="61">
        <v>5.0</v>
      </c>
      <c r="C38" s="82" t="s">
        <v>82</v>
      </c>
      <c r="D38" s="77" t="s">
        <v>83</v>
      </c>
      <c r="E38" s="78">
        <v>40.0</v>
      </c>
    </row>
    <row r="39">
      <c r="A39" s="60" t="s">
        <v>2</v>
      </c>
      <c r="B39" s="61">
        <v>6.0</v>
      </c>
      <c r="C39" s="82" t="s">
        <v>84</v>
      </c>
      <c r="D39" s="77" t="s">
        <v>85</v>
      </c>
      <c r="E39" s="78">
        <v>15.0</v>
      </c>
    </row>
    <row r="40">
      <c r="A40" s="60" t="s">
        <v>2</v>
      </c>
      <c r="B40" s="61">
        <v>7.0</v>
      </c>
      <c r="C40" s="82" t="s">
        <v>86</v>
      </c>
      <c r="D40" s="77" t="s">
        <v>87</v>
      </c>
      <c r="E40" s="78">
        <v>15.0</v>
      </c>
    </row>
    <row r="41">
      <c r="A41" s="60" t="s">
        <v>2</v>
      </c>
      <c r="B41" s="61">
        <v>8.0</v>
      </c>
      <c r="C41" s="82" t="s">
        <v>88</v>
      </c>
      <c r="D41" s="77" t="s">
        <v>30</v>
      </c>
      <c r="E41" s="78">
        <v>10.0</v>
      </c>
    </row>
    <row r="42">
      <c r="A42" s="60" t="s">
        <v>2</v>
      </c>
      <c r="B42" s="61">
        <v>9.0</v>
      </c>
      <c r="C42" s="82" t="s">
        <v>89</v>
      </c>
      <c r="D42" s="77" t="s">
        <v>90</v>
      </c>
      <c r="E42" s="78">
        <v>15.0</v>
      </c>
    </row>
    <row r="43">
      <c r="A43" s="60" t="s">
        <v>2</v>
      </c>
      <c r="B43" s="61">
        <v>10.0</v>
      </c>
      <c r="C43" s="82" t="s">
        <v>91</v>
      </c>
      <c r="D43" s="77" t="s">
        <v>36</v>
      </c>
      <c r="E43" s="78">
        <v>30.0</v>
      </c>
    </row>
    <row r="44">
      <c r="A44" s="60" t="s">
        <v>2</v>
      </c>
      <c r="B44" s="61">
        <v>11.0</v>
      </c>
      <c r="C44" s="82" t="s">
        <v>92</v>
      </c>
      <c r="D44" s="77" t="s">
        <v>34</v>
      </c>
      <c r="E44" s="78">
        <v>1.0</v>
      </c>
    </row>
    <row r="45">
      <c r="A45" s="60" t="s">
        <v>2</v>
      </c>
      <c r="B45" s="61">
        <v>12.0</v>
      </c>
      <c r="C45" s="82" t="s">
        <v>93</v>
      </c>
      <c r="D45" s="77" t="s">
        <v>94</v>
      </c>
      <c r="E45" s="78">
        <v>1.0</v>
      </c>
    </row>
    <row r="46">
      <c r="A46" s="60" t="s">
        <v>2</v>
      </c>
      <c r="B46" s="61">
        <v>13.0</v>
      </c>
      <c r="C46" s="82" t="s">
        <v>95</v>
      </c>
      <c r="D46" s="77" t="s">
        <v>48</v>
      </c>
      <c r="E46" s="78">
        <v>10.0</v>
      </c>
    </row>
    <row r="47">
      <c r="A47" s="60" t="s">
        <v>2</v>
      </c>
      <c r="B47" s="61">
        <v>14.0</v>
      </c>
      <c r="C47" s="82" t="s">
        <v>96</v>
      </c>
      <c r="D47" s="77" t="s">
        <v>97</v>
      </c>
      <c r="E47" s="78">
        <v>2.0</v>
      </c>
    </row>
    <row r="48">
      <c r="A48" s="60" t="s">
        <v>2</v>
      </c>
      <c r="B48" s="61">
        <v>15.0</v>
      </c>
      <c r="C48" s="82" t="s">
        <v>98</v>
      </c>
      <c r="D48" s="76"/>
      <c r="E48" s="82"/>
    </row>
    <row r="49">
      <c r="A49" s="60" t="s">
        <v>2</v>
      </c>
      <c r="B49" s="61">
        <v>16.0</v>
      </c>
      <c r="C49" s="82" t="s">
        <v>99</v>
      </c>
      <c r="D49" s="76"/>
      <c r="E49" s="82"/>
    </row>
    <row r="50">
      <c r="A50" s="60" t="s">
        <v>100</v>
      </c>
      <c r="B50" s="61">
        <v>1.0</v>
      </c>
      <c r="C50" s="82" t="s">
        <v>101</v>
      </c>
      <c r="D50" s="77" t="s">
        <v>102</v>
      </c>
      <c r="E50" s="78">
        <v>50.0</v>
      </c>
    </row>
    <row r="51">
      <c r="A51" s="60" t="s">
        <v>100</v>
      </c>
      <c r="B51" s="61">
        <v>2.0</v>
      </c>
      <c r="C51" s="82" t="s">
        <v>103</v>
      </c>
      <c r="D51" s="77" t="s">
        <v>30</v>
      </c>
      <c r="E51" s="78">
        <v>10.0</v>
      </c>
    </row>
    <row r="52">
      <c r="A52" s="60" t="s">
        <v>100</v>
      </c>
      <c r="B52" s="61">
        <v>3.0</v>
      </c>
      <c r="C52" s="82" t="s">
        <v>104</v>
      </c>
      <c r="D52" s="77" t="s">
        <v>90</v>
      </c>
      <c r="E52" s="78">
        <v>15.0</v>
      </c>
    </row>
    <row r="53">
      <c r="A53" s="60" t="s">
        <v>100</v>
      </c>
      <c r="B53" s="61">
        <v>4.0</v>
      </c>
      <c r="C53" s="82" t="s">
        <v>105</v>
      </c>
      <c r="D53" s="77" t="s">
        <v>27</v>
      </c>
      <c r="E53" s="78">
        <v>40.0</v>
      </c>
    </row>
    <row r="54">
      <c r="A54" s="60" t="s">
        <v>100</v>
      </c>
      <c r="B54" s="61">
        <v>5.0</v>
      </c>
      <c r="C54" s="82" t="s">
        <v>106</v>
      </c>
      <c r="D54" s="77" t="s">
        <v>87</v>
      </c>
      <c r="E54" s="78">
        <v>25.0</v>
      </c>
    </row>
    <row r="55">
      <c r="A55" s="60" t="s">
        <v>100</v>
      </c>
      <c r="B55" s="61">
        <v>6.0</v>
      </c>
      <c r="C55" s="82" t="s">
        <v>107</v>
      </c>
      <c r="D55" s="77" t="s">
        <v>36</v>
      </c>
      <c r="E55" s="78">
        <v>40.0</v>
      </c>
    </row>
    <row r="56">
      <c r="A56" s="60" t="s">
        <v>100</v>
      </c>
      <c r="B56" s="61">
        <v>7.0</v>
      </c>
      <c r="C56" s="82" t="s">
        <v>108</v>
      </c>
      <c r="D56" s="77" t="s">
        <v>34</v>
      </c>
      <c r="E56" s="78">
        <v>1.0</v>
      </c>
    </row>
    <row r="57">
      <c r="A57" s="60" t="s">
        <v>100</v>
      </c>
      <c r="B57" s="61">
        <v>8.0</v>
      </c>
      <c r="C57" s="82" t="s">
        <v>109</v>
      </c>
      <c r="D57" s="77" t="s">
        <v>46</v>
      </c>
      <c r="E57" s="78">
        <v>0.5</v>
      </c>
    </row>
    <row r="58">
      <c r="A58" s="60" t="s">
        <v>100</v>
      </c>
      <c r="B58" s="61">
        <v>9.0</v>
      </c>
      <c r="C58" s="82" t="s">
        <v>110</v>
      </c>
      <c r="D58" s="77" t="s">
        <v>48</v>
      </c>
      <c r="E58" s="78">
        <v>5.0</v>
      </c>
    </row>
    <row r="59">
      <c r="A59" s="60" t="s">
        <v>100</v>
      </c>
      <c r="B59" s="61">
        <v>10.0</v>
      </c>
      <c r="C59" s="82" t="s">
        <v>111</v>
      </c>
      <c r="D59" s="77" t="s">
        <v>97</v>
      </c>
      <c r="E59" s="78">
        <v>1.0</v>
      </c>
    </row>
    <row r="60">
      <c r="A60" s="60" t="s">
        <v>100</v>
      </c>
      <c r="B60" s="61">
        <v>11.0</v>
      </c>
      <c r="C60" s="82" t="s">
        <v>112</v>
      </c>
      <c r="D60" s="77" t="s">
        <v>113</v>
      </c>
      <c r="E60" s="78">
        <v>10.0</v>
      </c>
    </row>
    <row r="61">
      <c r="A61" s="60" t="s">
        <v>100</v>
      </c>
      <c r="B61" s="61">
        <v>12.0</v>
      </c>
      <c r="C61" s="82" t="s">
        <v>114</v>
      </c>
      <c r="D61" s="76"/>
      <c r="E61" s="82"/>
    </row>
    <row r="62">
      <c r="A62" s="60" t="s">
        <v>100</v>
      </c>
      <c r="B62" s="61">
        <v>13.0</v>
      </c>
      <c r="C62" s="82" t="s">
        <v>115</v>
      </c>
      <c r="D62" s="76"/>
      <c r="E62" s="82"/>
    </row>
    <row r="63">
      <c r="A63" s="60" t="s">
        <v>100</v>
      </c>
      <c r="B63" s="61">
        <v>14.0</v>
      </c>
      <c r="C63" s="82" t="s">
        <v>116</v>
      </c>
      <c r="D63" s="76"/>
      <c r="E63" s="82"/>
    </row>
    <row r="64">
      <c r="A64" s="60" t="s">
        <v>100</v>
      </c>
      <c r="B64" s="61">
        <v>15.0</v>
      </c>
      <c r="C64" s="82" t="s">
        <v>117</v>
      </c>
      <c r="D64" s="76"/>
      <c r="E64" s="82"/>
    </row>
    <row r="65">
      <c r="A65" s="60" t="s">
        <v>100</v>
      </c>
      <c r="B65" s="61">
        <v>16.0</v>
      </c>
      <c r="C65" s="82" t="s">
        <v>118</v>
      </c>
      <c r="D65" s="76"/>
      <c r="E65" s="82"/>
    </row>
    <row r="66">
      <c r="A66" s="60" t="s">
        <v>119</v>
      </c>
      <c r="B66" s="61">
        <v>1.0</v>
      </c>
      <c r="C66" s="82" t="s">
        <v>120</v>
      </c>
      <c r="D66" s="77" t="s">
        <v>121</v>
      </c>
      <c r="E66" s="78">
        <v>50.0</v>
      </c>
    </row>
    <row r="67">
      <c r="A67" s="60" t="s">
        <v>119</v>
      </c>
      <c r="B67" s="61">
        <v>2.0</v>
      </c>
      <c r="C67" s="82" t="s">
        <v>122</v>
      </c>
      <c r="D67" s="77" t="s">
        <v>123</v>
      </c>
      <c r="E67" s="78">
        <v>20.0</v>
      </c>
    </row>
    <row r="68">
      <c r="A68" s="60" t="s">
        <v>119</v>
      </c>
      <c r="B68" s="61">
        <v>3.0</v>
      </c>
      <c r="C68" s="82" t="s">
        <v>124</v>
      </c>
      <c r="D68" s="77" t="s">
        <v>125</v>
      </c>
      <c r="E68" s="78">
        <v>30.0</v>
      </c>
    </row>
    <row r="69">
      <c r="A69" s="60" t="s">
        <v>119</v>
      </c>
      <c r="B69" s="61">
        <v>4.0</v>
      </c>
      <c r="C69" s="82" t="s">
        <v>126</v>
      </c>
      <c r="D69" s="77" t="s">
        <v>36</v>
      </c>
      <c r="E69" s="78">
        <v>30.0</v>
      </c>
    </row>
    <row r="70">
      <c r="A70" s="60" t="s">
        <v>119</v>
      </c>
      <c r="B70" s="61">
        <v>5.0</v>
      </c>
      <c r="C70" s="82" t="s">
        <v>127</v>
      </c>
      <c r="D70" s="77" t="s">
        <v>83</v>
      </c>
      <c r="E70" s="78">
        <v>60.0</v>
      </c>
    </row>
    <row r="71">
      <c r="A71" s="60" t="s">
        <v>119</v>
      </c>
      <c r="B71" s="61">
        <v>6.0</v>
      </c>
      <c r="C71" s="82" t="s">
        <v>128</v>
      </c>
      <c r="D71" s="77" t="s">
        <v>129</v>
      </c>
      <c r="E71" s="78">
        <v>15.0</v>
      </c>
    </row>
    <row r="72">
      <c r="A72" s="60" t="s">
        <v>119</v>
      </c>
      <c r="B72" s="61">
        <v>7.0</v>
      </c>
      <c r="C72" s="82" t="s">
        <v>130</v>
      </c>
      <c r="D72" s="77" t="s">
        <v>131</v>
      </c>
      <c r="E72" s="78">
        <v>15.0</v>
      </c>
    </row>
    <row r="73">
      <c r="A73" s="60" t="s">
        <v>119</v>
      </c>
      <c r="B73" s="61">
        <v>8.0</v>
      </c>
      <c r="C73" s="82" t="s">
        <v>132</v>
      </c>
      <c r="D73" s="77" t="s">
        <v>27</v>
      </c>
      <c r="E73" s="78">
        <v>40.0</v>
      </c>
    </row>
    <row r="74">
      <c r="A74" s="60" t="s">
        <v>119</v>
      </c>
      <c r="B74" s="61">
        <v>9.0</v>
      </c>
      <c r="C74" s="82" t="s">
        <v>133</v>
      </c>
      <c r="D74" s="77" t="s">
        <v>30</v>
      </c>
      <c r="E74" s="78">
        <v>10.0</v>
      </c>
    </row>
    <row r="75">
      <c r="A75" s="60" t="s">
        <v>119</v>
      </c>
      <c r="B75" s="61">
        <v>10.0</v>
      </c>
      <c r="C75" s="82" t="s">
        <v>134</v>
      </c>
      <c r="D75" s="77" t="s">
        <v>90</v>
      </c>
      <c r="E75" s="78">
        <v>15.0</v>
      </c>
    </row>
    <row r="76">
      <c r="A76" s="60" t="s">
        <v>119</v>
      </c>
      <c r="B76" s="61">
        <v>11.0</v>
      </c>
      <c r="C76" s="82" t="s">
        <v>135</v>
      </c>
      <c r="D76" s="77" t="s">
        <v>34</v>
      </c>
      <c r="E76" s="78">
        <v>1.0</v>
      </c>
    </row>
    <row r="77">
      <c r="A77" s="60" t="s">
        <v>119</v>
      </c>
      <c r="B77" s="61">
        <v>12.0</v>
      </c>
      <c r="C77" s="82" t="s">
        <v>136</v>
      </c>
      <c r="D77" s="77" t="s">
        <v>137</v>
      </c>
      <c r="E77" s="78">
        <v>1.0</v>
      </c>
    </row>
    <row r="78">
      <c r="A78" s="60" t="s">
        <v>119</v>
      </c>
      <c r="B78" s="61">
        <v>13.0</v>
      </c>
      <c r="C78" s="82" t="s">
        <v>138</v>
      </c>
      <c r="D78" s="77" t="s">
        <v>50</v>
      </c>
      <c r="E78" s="78">
        <v>0.1</v>
      </c>
    </row>
    <row r="79">
      <c r="A79" s="60" t="s">
        <v>119</v>
      </c>
      <c r="B79" s="61">
        <v>14.0</v>
      </c>
      <c r="C79" s="82" t="s">
        <v>139</v>
      </c>
      <c r="D79" s="77" t="s">
        <v>94</v>
      </c>
      <c r="E79" s="78">
        <v>1.0</v>
      </c>
    </row>
    <row r="80">
      <c r="A80" s="60" t="s">
        <v>119</v>
      </c>
      <c r="B80" s="61">
        <v>15.0</v>
      </c>
      <c r="C80" s="82" t="s">
        <v>140</v>
      </c>
      <c r="D80" s="77" t="s">
        <v>48</v>
      </c>
      <c r="E80" s="78">
        <v>10.0</v>
      </c>
    </row>
    <row r="81">
      <c r="A81" s="60" t="s">
        <v>119</v>
      </c>
      <c r="B81" s="61">
        <v>16.0</v>
      </c>
      <c r="C81" s="82" t="s">
        <v>141</v>
      </c>
      <c r="D81" s="77" t="s">
        <v>113</v>
      </c>
      <c r="E81" s="78">
        <v>250.0</v>
      </c>
    </row>
    <row r="82">
      <c r="A82" s="60" t="s">
        <v>142</v>
      </c>
      <c r="B82" s="61">
        <v>1.0</v>
      </c>
      <c r="C82" s="82" t="s">
        <v>143</v>
      </c>
      <c r="D82" s="77" t="s">
        <v>144</v>
      </c>
      <c r="E82" s="78">
        <v>50.0</v>
      </c>
    </row>
    <row r="83">
      <c r="A83" s="60" t="s">
        <v>142</v>
      </c>
      <c r="B83" s="61">
        <v>2.0</v>
      </c>
      <c r="C83" s="82" t="s">
        <v>145</v>
      </c>
      <c r="D83" s="77" t="s">
        <v>30</v>
      </c>
      <c r="E83" s="78">
        <v>10.0</v>
      </c>
    </row>
    <row r="84">
      <c r="A84" s="60" t="s">
        <v>142</v>
      </c>
      <c r="B84" s="61">
        <v>3.0</v>
      </c>
      <c r="C84" s="82" t="s">
        <v>146</v>
      </c>
      <c r="D84" s="77" t="s">
        <v>90</v>
      </c>
      <c r="E84" s="78">
        <v>15.0</v>
      </c>
    </row>
    <row r="85">
      <c r="A85" s="60" t="s">
        <v>142</v>
      </c>
      <c r="B85" s="61">
        <v>4.0</v>
      </c>
      <c r="C85" s="82" t="s">
        <v>147</v>
      </c>
      <c r="D85" s="77" t="s">
        <v>27</v>
      </c>
      <c r="E85" s="78">
        <v>40.0</v>
      </c>
    </row>
    <row r="86">
      <c r="A86" s="60" t="s">
        <v>142</v>
      </c>
      <c r="B86" s="61">
        <v>5.0</v>
      </c>
      <c r="C86" s="82" t="s">
        <v>148</v>
      </c>
      <c r="D86" s="77" t="s">
        <v>149</v>
      </c>
      <c r="E86" s="78">
        <v>20.0</v>
      </c>
    </row>
    <row r="87">
      <c r="A87" s="60" t="s">
        <v>142</v>
      </c>
      <c r="B87" s="61">
        <v>6.0</v>
      </c>
      <c r="C87" s="82" t="s">
        <v>150</v>
      </c>
      <c r="D87" s="77" t="s">
        <v>151</v>
      </c>
      <c r="E87" s="78">
        <v>25.0</v>
      </c>
    </row>
    <row r="88">
      <c r="A88" s="60" t="s">
        <v>142</v>
      </c>
      <c r="B88" s="61">
        <v>7.0</v>
      </c>
      <c r="C88" s="82" t="s">
        <v>152</v>
      </c>
      <c r="D88" s="77" t="s">
        <v>153</v>
      </c>
      <c r="E88" s="78">
        <v>15.0</v>
      </c>
    </row>
    <row r="89">
      <c r="A89" s="60" t="s">
        <v>142</v>
      </c>
      <c r="B89" s="61">
        <v>8.0</v>
      </c>
      <c r="C89" s="82" t="s">
        <v>154</v>
      </c>
      <c r="D89" s="77" t="s">
        <v>34</v>
      </c>
      <c r="E89" s="78">
        <v>2.0</v>
      </c>
    </row>
    <row r="90">
      <c r="A90" s="60" t="s">
        <v>142</v>
      </c>
      <c r="B90" s="61">
        <v>9.0</v>
      </c>
      <c r="C90" s="82" t="s">
        <v>155</v>
      </c>
      <c r="D90" s="77" t="s">
        <v>156</v>
      </c>
      <c r="E90" s="78">
        <v>0.5</v>
      </c>
    </row>
    <row r="91">
      <c r="A91" s="60" t="s">
        <v>142</v>
      </c>
      <c r="B91" s="61">
        <v>10.0</v>
      </c>
      <c r="C91" s="82" t="s">
        <v>157</v>
      </c>
      <c r="D91" s="77" t="s">
        <v>46</v>
      </c>
      <c r="E91" s="78">
        <v>0.5</v>
      </c>
    </row>
    <row r="92">
      <c r="A92" s="60" t="s">
        <v>142</v>
      </c>
      <c r="B92" s="61">
        <v>11.0</v>
      </c>
      <c r="C92" s="82" t="s">
        <v>158</v>
      </c>
      <c r="D92" s="77" t="s">
        <v>48</v>
      </c>
      <c r="E92" s="78">
        <v>5.0</v>
      </c>
    </row>
    <row r="93">
      <c r="A93" s="60" t="s">
        <v>142</v>
      </c>
      <c r="B93" s="61">
        <v>12.0</v>
      </c>
      <c r="C93" s="82" t="s">
        <v>159</v>
      </c>
      <c r="D93" s="76"/>
      <c r="E93" s="82"/>
    </row>
    <row r="94">
      <c r="A94" s="60" t="s">
        <v>142</v>
      </c>
      <c r="B94" s="61">
        <v>13.0</v>
      </c>
      <c r="C94" s="82" t="s">
        <v>160</v>
      </c>
      <c r="D94" s="76"/>
      <c r="E94" s="82"/>
    </row>
    <row r="95">
      <c r="A95" s="60" t="s">
        <v>142</v>
      </c>
      <c r="B95" s="61">
        <v>14.0</v>
      </c>
      <c r="C95" s="82" t="s">
        <v>161</v>
      </c>
      <c r="D95" s="76"/>
      <c r="E95" s="82"/>
    </row>
    <row r="96">
      <c r="A96" s="60" t="s">
        <v>142</v>
      </c>
      <c r="B96" s="61">
        <v>15.0</v>
      </c>
      <c r="C96" s="82" t="s">
        <v>162</v>
      </c>
      <c r="D96" s="76"/>
      <c r="E96" s="82"/>
    </row>
    <row r="97">
      <c r="A97" s="60" t="s">
        <v>142</v>
      </c>
      <c r="B97" s="61">
        <v>16.0</v>
      </c>
      <c r="C97" s="82" t="s">
        <v>163</v>
      </c>
      <c r="D97" s="76"/>
      <c r="E97" s="82"/>
    </row>
    <row r="98">
      <c r="A98" s="60" t="s">
        <v>164</v>
      </c>
      <c r="B98" s="61">
        <v>1.0</v>
      </c>
      <c r="C98" s="82" t="s">
        <v>165</v>
      </c>
      <c r="D98" s="77" t="s">
        <v>166</v>
      </c>
      <c r="E98" s="78">
        <v>60.0</v>
      </c>
    </row>
    <row r="99">
      <c r="A99" s="60" t="s">
        <v>164</v>
      </c>
      <c r="B99" s="61">
        <v>2.0</v>
      </c>
      <c r="C99" s="82" t="s">
        <v>167</v>
      </c>
      <c r="D99" s="77" t="s">
        <v>131</v>
      </c>
      <c r="E99" s="78">
        <v>26.0</v>
      </c>
    </row>
    <row r="100">
      <c r="A100" s="60" t="s">
        <v>164</v>
      </c>
      <c r="B100" s="61">
        <v>3.0</v>
      </c>
      <c r="C100" s="82" t="s">
        <v>168</v>
      </c>
      <c r="D100" s="77" t="s">
        <v>30</v>
      </c>
      <c r="E100" s="78">
        <v>10.0</v>
      </c>
    </row>
    <row r="101">
      <c r="A101" s="60" t="s">
        <v>164</v>
      </c>
      <c r="B101" s="61">
        <v>4.0</v>
      </c>
      <c r="C101" s="82" t="s">
        <v>169</v>
      </c>
      <c r="D101" s="77" t="s">
        <v>27</v>
      </c>
      <c r="E101" s="78">
        <v>50.0</v>
      </c>
    </row>
    <row r="102">
      <c r="A102" s="60" t="s">
        <v>164</v>
      </c>
      <c r="B102" s="61">
        <v>5.0</v>
      </c>
      <c r="C102" s="82" t="s">
        <v>170</v>
      </c>
      <c r="D102" s="77" t="s">
        <v>90</v>
      </c>
      <c r="E102" s="78">
        <v>15.0</v>
      </c>
    </row>
    <row r="103">
      <c r="A103" s="60" t="s">
        <v>164</v>
      </c>
      <c r="B103" s="61">
        <v>6.0</v>
      </c>
      <c r="C103" s="82" t="s">
        <v>171</v>
      </c>
      <c r="D103" s="77" t="s">
        <v>36</v>
      </c>
      <c r="E103" s="78">
        <v>20.0</v>
      </c>
    </row>
    <row r="104">
      <c r="A104" s="60" t="s">
        <v>164</v>
      </c>
      <c r="B104" s="61">
        <v>7.0</v>
      </c>
      <c r="C104" s="82" t="s">
        <v>172</v>
      </c>
      <c r="D104" s="77" t="s">
        <v>87</v>
      </c>
      <c r="E104" s="78">
        <v>30.0</v>
      </c>
    </row>
    <row r="105">
      <c r="A105" s="60" t="s">
        <v>164</v>
      </c>
      <c r="B105" s="61">
        <v>8.0</v>
      </c>
      <c r="C105" s="82" t="s">
        <v>173</v>
      </c>
      <c r="D105" s="77" t="s">
        <v>174</v>
      </c>
      <c r="E105" s="78">
        <v>1.0</v>
      </c>
    </row>
    <row r="106">
      <c r="A106" s="60" t="s">
        <v>164</v>
      </c>
      <c r="B106" s="61">
        <v>9.0</v>
      </c>
      <c r="C106" s="82" t="s">
        <v>175</v>
      </c>
      <c r="D106" s="77" t="s">
        <v>46</v>
      </c>
      <c r="E106" s="78">
        <v>0.5</v>
      </c>
    </row>
    <row r="107">
      <c r="A107" s="60" t="s">
        <v>164</v>
      </c>
      <c r="B107" s="61">
        <v>10.0</v>
      </c>
      <c r="C107" s="82" t="s">
        <v>176</v>
      </c>
      <c r="D107" s="77" t="s">
        <v>48</v>
      </c>
      <c r="E107" s="78">
        <v>5.0</v>
      </c>
    </row>
    <row r="108">
      <c r="A108" s="60" t="s">
        <v>164</v>
      </c>
      <c r="B108" s="61">
        <v>11.0</v>
      </c>
      <c r="C108" s="82" t="s">
        <v>177</v>
      </c>
      <c r="D108" s="77" t="s">
        <v>97</v>
      </c>
      <c r="E108" s="78">
        <v>1.5</v>
      </c>
    </row>
    <row r="109">
      <c r="A109" s="60" t="s">
        <v>164</v>
      </c>
      <c r="B109" s="61">
        <v>12.0</v>
      </c>
      <c r="C109" s="82" t="s">
        <v>178</v>
      </c>
      <c r="D109" s="77" t="s">
        <v>113</v>
      </c>
      <c r="E109" s="78">
        <v>25.0</v>
      </c>
    </row>
    <row r="110">
      <c r="A110" s="60" t="s">
        <v>164</v>
      </c>
      <c r="B110" s="61">
        <v>13.0</v>
      </c>
      <c r="C110" s="82" t="s">
        <v>179</v>
      </c>
      <c r="D110" s="76"/>
      <c r="E110" s="82"/>
    </row>
    <row r="111">
      <c r="A111" s="60" t="s">
        <v>164</v>
      </c>
      <c r="B111" s="61">
        <v>14.0</v>
      </c>
      <c r="C111" s="82" t="s">
        <v>180</v>
      </c>
      <c r="D111" s="76"/>
      <c r="E111" s="82"/>
    </row>
    <row r="112">
      <c r="A112" s="60" t="s">
        <v>164</v>
      </c>
      <c r="B112" s="61">
        <v>15.0</v>
      </c>
      <c r="C112" s="82" t="s">
        <v>181</v>
      </c>
      <c r="D112" s="76"/>
      <c r="E112" s="82"/>
      <c r="G112" s="83" t="s">
        <v>182</v>
      </c>
      <c r="H112" s="83" t="s">
        <v>183</v>
      </c>
    </row>
    <row r="113">
      <c r="A113" s="60" t="s">
        <v>164</v>
      </c>
      <c r="B113" s="61">
        <v>16.0</v>
      </c>
      <c r="C113" s="82" t="s">
        <v>184</v>
      </c>
      <c r="D113" s="76"/>
      <c r="E113" s="82"/>
      <c r="G113" s="83">
        <v>7.0</v>
      </c>
      <c r="H113" s="83">
        <v>38.0</v>
      </c>
    </row>
    <row r="114">
      <c r="A114" s="60" t="s">
        <v>185</v>
      </c>
      <c r="B114" s="61">
        <v>1.0</v>
      </c>
      <c r="C114" s="82" t="s">
        <v>186</v>
      </c>
      <c r="D114" s="77" t="s">
        <v>131</v>
      </c>
      <c r="E114" s="78">
        <v>160.0</v>
      </c>
    </row>
    <row r="115">
      <c r="A115" s="60" t="s">
        <v>185</v>
      </c>
      <c r="B115" s="61">
        <v>2.0</v>
      </c>
      <c r="C115" s="82" t="s">
        <v>187</v>
      </c>
      <c r="D115" s="77" t="s">
        <v>188</v>
      </c>
      <c r="E115" s="78">
        <v>60.0</v>
      </c>
    </row>
    <row r="116">
      <c r="A116" s="60" t="s">
        <v>185</v>
      </c>
      <c r="B116" s="61">
        <v>3.0</v>
      </c>
      <c r="C116" s="82" t="s">
        <v>189</v>
      </c>
      <c r="D116" s="77" t="s">
        <v>30</v>
      </c>
      <c r="E116" s="78">
        <v>20.0</v>
      </c>
    </row>
    <row r="117">
      <c r="A117" s="60" t="s">
        <v>185</v>
      </c>
      <c r="B117" s="61">
        <v>4.0</v>
      </c>
      <c r="C117" s="82" t="s">
        <v>190</v>
      </c>
      <c r="D117" s="77" t="s">
        <v>42</v>
      </c>
      <c r="E117" s="78">
        <v>5.0</v>
      </c>
    </row>
    <row r="118">
      <c r="A118" s="60" t="s">
        <v>185</v>
      </c>
      <c r="B118" s="61">
        <v>5.0</v>
      </c>
      <c r="C118" s="82" t="s">
        <v>191</v>
      </c>
      <c r="D118" s="77" t="s">
        <v>38</v>
      </c>
      <c r="E118" s="78">
        <v>22.0</v>
      </c>
    </row>
    <row r="119">
      <c r="A119" s="60" t="s">
        <v>185</v>
      </c>
      <c r="B119" s="61">
        <v>6.0</v>
      </c>
      <c r="C119" s="82" t="s">
        <v>192</v>
      </c>
      <c r="D119" s="77" t="s">
        <v>193</v>
      </c>
      <c r="E119" s="78">
        <v>1.0</v>
      </c>
    </row>
    <row r="120">
      <c r="A120" s="60" t="s">
        <v>185</v>
      </c>
      <c r="B120" s="61">
        <v>7.0</v>
      </c>
      <c r="C120" s="82" t="s">
        <v>194</v>
      </c>
      <c r="D120" s="77" t="s">
        <v>34</v>
      </c>
      <c r="E120" s="78">
        <v>1.0</v>
      </c>
    </row>
    <row r="121">
      <c r="A121" s="60" t="s">
        <v>185</v>
      </c>
      <c r="B121" s="61">
        <v>8.0</v>
      </c>
      <c r="C121" s="82" t="s">
        <v>195</v>
      </c>
      <c r="D121" s="77" t="s">
        <v>196</v>
      </c>
      <c r="E121" s="78">
        <v>20.0</v>
      </c>
    </row>
    <row r="122">
      <c r="A122" s="60" t="s">
        <v>185</v>
      </c>
      <c r="B122" s="61">
        <v>9.0</v>
      </c>
      <c r="C122" s="82" t="s">
        <v>197</v>
      </c>
      <c r="D122" s="77" t="s">
        <v>52</v>
      </c>
      <c r="E122" s="78">
        <v>7.5</v>
      </c>
    </row>
    <row r="123">
      <c r="A123" s="60" t="s">
        <v>185</v>
      </c>
      <c r="B123" s="61">
        <v>10.0</v>
      </c>
      <c r="C123" s="82" t="s">
        <v>198</v>
      </c>
      <c r="D123" s="76"/>
      <c r="E123" s="82"/>
    </row>
    <row r="124">
      <c r="A124" s="60" t="s">
        <v>185</v>
      </c>
      <c r="B124" s="61">
        <v>11.0</v>
      </c>
      <c r="C124" s="82" t="s">
        <v>199</v>
      </c>
      <c r="D124" s="76"/>
      <c r="E124" s="82"/>
    </row>
    <row r="125">
      <c r="A125" s="60" t="s">
        <v>185</v>
      </c>
      <c r="B125" s="61">
        <v>12.0</v>
      </c>
      <c r="C125" s="82" t="s">
        <v>200</v>
      </c>
      <c r="D125" s="76"/>
      <c r="E125" s="82"/>
    </row>
    <row r="126">
      <c r="A126" s="60" t="s">
        <v>185</v>
      </c>
      <c r="B126" s="61">
        <v>13.0</v>
      </c>
      <c r="C126" s="82" t="s">
        <v>201</v>
      </c>
      <c r="D126" s="76"/>
      <c r="E126" s="82"/>
    </row>
    <row r="127">
      <c r="A127" s="60" t="s">
        <v>185</v>
      </c>
      <c r="B127" s="61">
        <v>14.0</v>
      </c>
      <c r="C127" s="82" t="s">
        <v>202</v>
      </c>
      <c r="D127" s="76"/>
      <c r="E127" s="82"/>
    </row>
    <row r="128">
      <c r="A128" s="60" t="s">
        <v>185</v>
      </c>
      <c r="B128" s="61">
        <v>15.0</v>
      </c>
      <c r="C128" s="82" t="s">
        <v>203</v>
      </c>
      <c r="D128" s="76"/>
      <c r="E128" s="82"/>
    </row>
    <row r="129">
      <c r="A129" s="60" t="s">
        <v>185</v>
      </c>
      <c r="B129" s="61">
        <v>16.0</v>
      </c>
      <c r="C129" s="82" t="s">
        <v>204</v>
      </c>
      <c r="D129" s="76"/>
      <c r="E129" s="82"/>
    </row>
    <row r="130">
      <c r="A130" s="60" t="s">
        <v>205</v>
      </c>
      <c r="B130" s="61">
        <v>1.0</v>
      </c>
      <c r="C130" s="82" t="s">
        <v>206</v>
      </c>
      <c r="D130" s="77" t="s">
        <v>125</v>
      </c>
      <c r="E130" s="78">
        <v>40.0</v>
      </c>
    </row>
    <row r="131">
      <c r="A131" s="60" t="s">
        <v>205</v>
      </c>
      <c r="B131" s="61">
        <v>2.0</v>
      </c>
      <c r="C131" s="82" t="s">
        <v>207</v>
      </c>
      <c r="D131" s="77" t="s">
        <v>123</v>
      </c>
      <c r="E131" s="78">
        <v>20.0</v>
      </c>
    </row>
    <row r="132">
      <c r="A132" s="60" t="s">
        <v>205</v>
      </c>
      <c r="B132" s="61">
        <v>3.0</v>
      </c>
      <c r="C132" s="82" t="s">
        <v>208</v>
      </c>
      <c r="D132" s="77" t="s">
        <v>209</v>
      </c>
      <c r="E132" s="78">
        <v>50.0</v>
      </c>
    </row>
    <row r="133">
      <c r="A133" s="60" t="s">
        <v>205</v>
      </c>
      <c r="B133" s="61">
        <v>4.0</v>
      </c>
      <c r="C133" s="82" t="s">
        <v>210</v>
      </c>
      <c r="D133" s="77" t="s">
        <v>27</v>
      </c>
      <c r="E133" s="78">
        <v>40.0</v>
      </c>
    </row>
    <row r="134">
      <c r="A134" s="60" t="s">
        <v>205</v>
      </c>
      <c r="B134" s="61">
        <v>5.0</v>
      </c>
      <c r="C134" s="82" t="s">
        <v>211</v>
      </c>
      <c r="D134" s="77" t="s">
        <v>212</v>
      </c>
      <c r="E134" s="78">
        <v>40.0</v>
      </c>
    </row>
    <row r="135">
      <c r="A135" s="60" t="s">
        <v>205</v>
      </c>
      <c r="B135" s="61">
        <v>6.0</v>
      </c>
      <c r="C135" s="82" t="s">
        <v>213</v>
      </c>
      <c r="D135" s="77" t="s">
        <v>85</v>
      </c>
      <c r="E135" s="78">
        <v>20.0</v>
      </c>
    </row>
    <row r="136">
      <c r="A136" s="60" t="s">
        <v>205</v>
      </c>
      <c r="B136" s="61">
        <v>7.0</v>
      </c>
      <c r="C136" s="82" t="s">
        <v>214</v>
      </c>
      <c r="D136" s="77" t="s">
        <v>46</v>
      </c>
      <c r="E136" s="78">
        <v>0.75</v>
      </c>
    </row>
    <row r="137">
      <c r="A137" s="60" t="s">
        <v>205</v>
      </c>
      <c r="B137" s="61">
        <v>8.0</v>
      </c>
      <c r="C137" s="82" t="s">
        <v>215</v>
      </c>
      <c r="D137" s="77" t="s">
        <v>48</v>
      </c>
      <c r="E137" s="78">
        <v>5.0</v>
      </c>
    </row>
    <row r="138">
      <c r="A138" s="60" t="s">
        <v>205</v>
      </c>
      <c r="B138" s="61">
        <v>9.0</v>
      </c>
      <c r="C138" s="82" t="s">
        <v>216</v>
      </c>
      <c r="D138" s="77" t="s">
        <v>217</v>
      </c>
      <c r="E138" s="78">
        <v>15.0</v>
      </c>
    </row>
    <row r="139">
      <c r="A139" s="60" t="s">
        <v>205</v>
      </c>
      <c r="B139" s="61">
        <v>10.0</v>
      </c>
      <c r="C139" s="82" t="s">
        <v>218</v>
      </c>
      <c r="D139" s="76"/>
      <c r="E139" s="82"/>
    </row>
    <row r="140">
      <c r="A140" s="60" t="s">
        <v>205</v>
      </c>
      <c r="B140" s="61">
        <v>11.0</v>
      </c>
      <c r="C140" s="82" t="s">
        <v>219</v>
      </c>
      <c r="D140" s="76"/>
      <c r="E140" s="82"/>
    </row>
    <row r="141">
      <c r="A141" s="60" t="s">
        <v>205</v>
      </c>
      <c r="B141" s="61">
        <v>12.0</v>
      </c>
      <c r="C141" s="82" t="s">
        <v>220</v>
      </c>
      <c r="D141" s="76"/>
      <c r="E141" s="82"/>
    </row>
    <row r="142">
      <c r="A142" s="60" t="s">
        <v>205</v>
      </c>
      <c r="B142" s="61">
        <v>13.0</v>
      </c>
      <c r="C142" s="82" t="s">
        <v>221</v>
      </c>
      <c r="D142" s="76"/>
      <c r="E142" s="82"/>
    </row>
    <row r="143">
      <c r="A143" s="60" t="s">
        <v>205</v>
      </c>
      <c r="B143" s="61">
        <v>14.0</v>
      </c>
      <c r="C143" s="82" t="s">
        <v>222</v>
      </c>
      <c r="D143" s="76"/>
      <c r="E143" s="82"/>
    </row>
    <row r="144">
      <c r="A144" s="60" t="s">
        <v>205</v>
      </c>
      <c r="B144" s="61">
        <v>15.0</v>
      </c>
      <c r="C144" s="82" t="s">
        <v>223</v>
      </c>
      <c r="D144" s="76"/>
      <c r="E144" s="82"/>
    </row>
    <row r="145">
      <c r="A145" s="60" t="s">
        <v>205</v>
      </c>
      <c r="B145" s="61">
        <v>16.0</v>
      </c>
      <c r="C145" s="82" t="s">
        <v>224</v>
      </c>
      <c r="D145" s="76"/>
      <c r="E145" s="82"/>
    </row>
    <row r="146">
      <c r="A146" s="60" t="s">
        <v>225</v>
      </c>
      <c r="B146" s="61">
        <v>1.0</v>
      </c>
      <c r="C146" s="78" t="s">
        <v>226</v>
      </c>
      <c r="D146" s="77" t="s">
        <v>227</v>
      </c>
      <c r="E146" s="78">
        <v>40.0</v>
      </c>
    </row>
    <row r="147">
      <c r="A147" s="60" t="s">
        <v>225</v>
      </c>
      <c r="B147" s="61">
        <v>2.0</v>
      </c>
      <c r="C147" s="78" t="s">
        <v>228</v>
      </c>
      <c r="D147" s="77" t="s">
        <v>229</v>
      </c>
      <c r="E147" s="78">
        <v>20.0</v>
      </c>
    </row>
    <row r="148">
      <c r="A148" s="60" t="s">
        <v>225</v>
      </c>
      <c r="B148" s="61">
        <v>3.0</v>
      </c>
      <c r="C148" s="78" t="s">
        <v>230</v>
      </c>
      <c r="D148" s="77" t="s">
        <v>231</v>
      </c>
      <c r="E148" s="78">
        <v>60.0</v>
      </c>
    </row>
    <row r="149">
      <c r="A149" s="60" t="s">
        <v>225</v>
      </c>
      <c r="B149" s="61">
        <v>4.0</v>
      </c>
      <c r="C149" s="78" t="s">
        <v>232</v>
      </c>
      <c r="D149" s="77" t="s">
        <v>233</v>
      </c>
      <c r="E149" s="78">
        <v>40.0</v>
      </c>
    </row>
    <row r="150">
      <c r="A150" s="60" t="s">
        <v>225</v>
      </c>
      <c r="B150" s="61">
        <v>5.0</v>
      </c>
      <c r="C150" s="78" t="s">
        <v>234</v>
      </c>
      <c r="D150" s="77" t="s">
        <v>235</v>
      </c>
      <c r="E150" s="78">
        <v>40.0</v>
      </c>
    </row>
    <row r="151">
      <c r="A151" s="60" t="s">
        <v>225</v>
      </c>
      <c r="B151" s="61">
        <v>6.0</v>
      </c>
      <c r="C151" s="78" t="s">
        <v>236</v>
      </c>
      <c r="D151" s="77" t="s">
        <v>237</v>
      </c>
      <c r="E151" s="78">
        <v>20.0</v>
      </c>
    </row>
    <row r="152">
      <c r="A152" s="60" t="s">
        <v>225</v>
      </c>
      <c r="B152" s="61">
        <v>7.0</v>
      </c>
      <c r="C152" s="78" t="s">
        <v>238</v>
      </c>
      <c r="D152" s="77" t="s">
        <v>239</v>
      </c>
      <c r="E152" s="78">
        <v>0.75</v>
      </c>
    </row>
    <row r="153">
      <c r="A153" s="60" t="s">
        <v>225</v>
      </c>
      <c r="B153" s="61">
        <v>8.0</v>
      </c>
      <c r="C153" s="78" t="s">
        <v>240</v>
      </c>
      <c r="D153" s="77" t="s">
        <v>241</v>
      </c>
      <c r="E153" s="78">
        <v>5.0</v>
      </c>
    </row>
    <row r="154">
      <c r="A154" s="60" t="s">
        <v>225</v>
      </c>
      <c r="B154" s="61">
        <v>9.0</v>
      </c>
      <c r="C154" s="78" t="s">
        <v>242</v>
      </c>
      <c r="D154" s="77" t="s">
        <v>243</v>
      </c>
      <c r="E154" s="78">
        <v>15.0</v>
      </c>
    </row>
    <row r="155">
      <c r="A155" s="60" t="s">
        <v>225</v>
      </c>
      <c r="B155" s="61">
        <v>10.0</v>
      </c>
      <c r="C155" s="78" t="s">
        <v>244</v>
      </c>
      <c r="D155" s="77"/>
      <c r="E155" s="78"/>
    </row>
    <row r="156">
      <c r="A156" s="60" t="s">
        <v>225</v>
      </c>
      <c r="B156" s="61">
        <v>11.0</v>
      </c>
      <c r="C156" s="78" t="s">
        <v>245</v>
      </c>
      <c r="D156" s="77"/>
      <c r="E156" s="78"/>
    </row>
    <row r="157">
      <c r="A157" s="60" t="s">
        <v>225</v>
      </c>
      <c r="B157" s="61">
        <v>12.0</v>
      </c>
      <c r="C157" s="78" t="s">
        <v>246</v>
      </c>
      <c r="D157" s="77"/>
      <c r="E157" s="78"/>
    </row>
    <row r="158">
      <c r="A158" s="60" t="s">
        <v>225</v>
      </c>
      <c r="B158" s="61">
        <v>13.0</v>
      </c>
      <c r="C158" s="78" t="s">
        <v>247</v>
      </c>
      <c r="D158" s="77"/>
      <c r="E158" s="78"/>
    </row>
    <row r="159">
      <c r="A159" s="60" t="s">
        <v>225</v>
      </c>
      <c r="B159" s="61">
        <v>14.0</v>
      </c>
      <c r="C159" s="78" t="s">
        <v>248</v>
      </c>
      <c r="D159" s="77"/>
      <c r="E159" s="78"/>
    </row>
    <row r="160">
      <c r="A160" s="60" t="s">
        <v>225</v>
      </c>
      <c r="B160" s="61">
        <v>15.0</v>
      </c>
      <c r="C160" s="78" t="s">
        <v>249</v>
      </c>
      <c r="D160" s="77"/>
      <c r="E160" s="78"/>
    </row>
    <row r="161">
      <c r="A161" s="60" t="s">
        <v>225</v>
      </c>
      <c r="B161" s="61">
        <v>16.0</v>
      </c>
      <c r="C161" s="78" t="s">
        <v>250</v>
      </c>
      <c r="D161" s="77"/>
      <c r="E161" s="78"/>
    </row>
    <row r="162">
      <c r="A162" s="60" t="s">
        <v>251</v>
      </c>
      <c r="B162" s="61">
        <v>1.0</v>
      </c>
      <c r="C162" s="82" t="s">
        <v>252</v>
      </c>
      <c r="D162" s="77" t="s">
        <v>24</v>
      </c>
      <c r="E162" s="78">
        <v>60.0</v>
      </c>
    </row>
    <row r="163">
      <c r="A163" s="60" t="s">
        <v>251</v>
      </c>
      <c r="B163" s="61">
        <v>2.0</v>
      </c>
      <c r="C163" s="82" t="s">
        <v>253</v>
      </c>
      <c r="D163" s="77" t="s">
        <v>59</v>
      </c>
      <c r="E163" s="78">
        <v>10.0</v>
      </c>
    </row>
    <row r="164">
      <c r="A164" s="60" t="s">
        <v>251</v>
      </c>
      <c r="B164" s="61">
        <v>3.0</v>
      </c>
      <c r="C164" s="82" t="s">
        <v>254</v>
      </c>
      <c r="D164" s="77" t="s">
        <v>27</v>
      </c>
      <c r="E164" s="78">
        <v>25.0</v>
      </c>
    </row>
    <row r="165">
      <c r="A165" s="60" t="s">
        <v>251</v>
      </c>
      <c r="B165" s="61">
        <v>4.0</v>
      </c>
      <c r="C165" s="82" t="s">
        <v>255</v>
      </c>
      <c r="D165" s="77" t="s">
        <v>90</v>
      </c>
      <c r="E165" s="78">
        <v>15.0</v>
      </c>
    </row>
    <row r="166">
      <c r="A166" s="60" t="s">
        <v>251</v>
      </c>
      <c r="B166" s="61">
        <v>5.0</v>
      </c>
      <c r="C166" s="82" t="s">
        <v>256</v>
      </c>
      <c r="D166" s="77" t="s">
        <v>30</v>
      </c>
      <c r="E166" s="78">
        <v>15.0</v>
      </c>
    </row>
    <row r="167">
      <c r="A167" s="60" t="s">
        <v>251</v>
      </c>
      <c r="B167" s="61">
        <v>6.0</v>
      </c>
      <c r="C167" s="82" t="s">
        <v>257</v>
      </c>
      <c r="D167" s="77" t="s">
        <v>38</v>
      </c>
      <c r="E167" s="78">
        <v>15.0</v>
      </c>
    </row>
    <row r="168">
      <c r="A168" s="60" t="s">
        <v>251</v>
      </c>
      <c r="B168" s="61">
        <v>7.0</v>
      </c>
      <c r="C168" s="82" t="s">
        <v>258</v>
      </c>
      <c r="D168" s="77" t="s">
        <v>97</v>
      </c>
      <c r="E168" s="78">
        <v>1.5</v>
      </c>
    </row>
    <row r="169">
      <c r="A169" s="60" t="s">
        <v>251</v>
      </c>
      <c r="B169" s="61">
        <v>8.0</v>
      </c>
      <c r="C169" s="82" t="s">
        <v>259</v>
      </c>
      <c r="D169" s="77" t="s">
        <v>34</v>
      </c>
      <c r="E169" s="78">
        <v>1.0</v>
      </c>
    </row>
    <row r="170">
      <c r="A170" s="60" t="s">
        <v>251</v>
      </c>
      <c r="B170" s="61">
        <v>9.0</v>
      </c>
      <c r="C170" s="82" t="s">
        <v>260</v>
      </c>
      <c r="D170" s="77" t="s">
        <v>46</v>
      </c>
      <c r="E170" s="78">
        <v>0.4</v>
      </c>
    </row>
    <row r="171">
      <c r="A171" s="60" t="s">
        <v>251</v>
      </c>
      <c r="B171" s="61">
        <v>10.0</v>
      </c>
      <c r="C171" s="82" t="s">
        <v>261</v>
      </c>
      <c r="D171" s="77" t="s">
        <v>52</v>
      </c>
      <c r="E171" s="78">
        <v>2.25</v>
      </c>
    </row>
    <row r="172">
      <c r="A172" s="60" t="s">
        <v>251</v>
      </c>
      <c r="B172" s="61">
        <v>11.0</v>
      </c>
      <c r="C172" s="82" t="s">
        <v>262</v>
      </c>
      <c r="D172" s="76"/>
      <c r="E172" s="82"/>
    </row>
    <row r="173">
      <c r="A173" s="60" t="s">
        <v>251</v>
      </c>
      <c r="B173" s="61">
        <v>12.0</v>
      </c>
      <c r="C173" s="82" t="s">
        <v>263</v>
      </c>
      <c r="D173" s="76"/>
      <c r="E173" s="82"/>
    </row>
    <row r="174">
      <c r="A174" s="60" t="s">
        <v>251</v>
      </c>
      <c r="B174" s="61">
        <v>13.0</v>
      </c>
      <c r="C174" s="82" t="s">
        <v>264</v>
      </c>
      <c r="D174" s="76"/>
      <c r="E174" s="82"/>
    </row>
    <row r="175">
      <c r="A175" s="60" t="s">
        <v>251</v>
      </c>
      <c r="B175" s="61">
        <v>14.0</v>
      </c>
      <c r="C175" s="82" t="s">
        <v>265</v>
      </c>
      <c r="D175" s="76"/>
      <c r="E175" s="82"/>
    </row>
    <row r="176">
      <c r="A176" s="60" t="s">
        <v>251</v>
      </c>
      <c r="B176" s="61">
        <v>15.0</v>
      </c>
      <c r="C176" s="82" t="s">
        <v>266</v>
      </c>
      <c r="D176" s="76"/>
      <c r="E176" s="82"/>
    </row>
    <row r="177">
      <c r="A177" s="60" t="s">
        <v>251</v>
      </c>
      <c r="B177" s="61">
        <v>16.0</v>
      </c>
      <c r="C177" s="82" t="s">
        <v>267</v>
      </c>
      <c r="D177" s="76"/>
      <c r="E177" s="82"/>
    </row>
    <row r="178">
      <c r="A178" s="60" t="s">
        <v>268</v>
      </c>
      <c r="B178" s="61">
        <v>1.0</v>
      </c>
      <c r="C178" s="82" t="s">
        <v>269</v>
      </c>
      <c r="D178" s="77" t="s">
        <v>270</v>
      </c>
      <c r="E178" s="78">
        <v>100.0</v>
      </c>
    </row>
    <row r="179">
      <c r="A179" s="60" t="s">
        <v>268</v>
      </c>
      <c r="B179" s="61">
        <v>2.0</v>
      </c>
      <c r="C179" s="82" t="s">
        <v>271</v>
      </c>
      <c r="D179" s="77" t="s">
        <v>272</v>
      </c>
      <c r="E179" s="78">
        <v>50.0</v>
      </c>
    </row>
    <row r="180">
      <c r="A180" s="60" t="s">
        <v>268</v>
      </c>
      <c r="B180" s="61">
        <v>3.0</v>
      </c>
      <c r="C180" s="82" t="s">
        <v>273</v>
      </c>
      <c r="D180" s="77" t="s">
        <v>27</v>
      </c>
      <c r="E180" s="78">
        <v>40.0</v>
      </c>
    </row>
    <row r="181">
      <c r="A181" s="60" t="s">
        <v>268</v>
      </c>
      <c r="B181" s="61">
        <v>4.0</v>
      </c>
      <c r="C181" s="82" t="s">
        <v>274</v>
      </c>
      <c r="D181" s="77" t="s">
        <v>30</v>
      </c>
      <c r="E181" s="78">
        <v>10.0</v>
      </c>
    </row>
    <row r="182">
      <c r="A182" s="60" t="s">
        <v>268</v>
      </c>
      <c r="B182" s="61">
        <v>5.0</v>
      </c>
      <c r="C182" s="82" t="s">
        <v>275</v>
      </c>
      <c r="D182" s="77" t="s">
        <v>90</v>
      </c>
      <c r="E182" s="78">
        <v>15.0</v>
      </c>
    </row>
    <row r="183">
      <c r="A183" s="60" t="s">
        <v>268</v>
      </c>
      <c r="B183" s="61">
        <v>6.0</v>
      </c>
      <c r="C183" s="82" t="s">
        <v>276</v>
      </c>
      <c r="D183" s="77" t="s">
        <v>34</v>
      </c>
      <c r="E183" s="78">
        <v>1.0</v>
      </c>
    </row>
    <row r="184">
      <c r="A184" s="60" t="s">
        <v>268</v>
      </c>
      <c r="B184" s="61">
        <v>7.0</v>
      </c>
      <c r="C184" s="82" t="s">
        <v>277</v>
      </c>
      <c r="D184" s="77" t="s">
        <v>59</v>
      </c>
      <c r="E184" s="78">
        <v>10.0</v>
      </c>
    </row>
    <row r="185">
      <c r="A185" s="60" t="s">
        <v>268</v>
      </c>
      <c r="B185" s="61">
        <v>8.0</v>
      </c>
      <c r="C185" s="82" t="s">
        <v>278</v>
      </c>
      <c r="D185" s="77" t="s">
        <v>279</v>
      </c>
      <c r="E185" s="78">
        <v>0.05</v>
      </c>
    </row>
    <row r="186">
      <c r="A186" s="60" t="s">
        <v>268</v>
      </c>
      <c r="B186" s="61">
        <v>9.0</v>
      </c>
      <c r="C186" s="82" t="s">
        <v>280</v>
      </c>
      <c r="D186" s="77" t="s">
        <v>46</v>
      </c>
      <c r="E186" s="78">
        <v>0.5</v>
      </c>
    </row>
    <row r="187">
      <c r="A187" s="60" t="s">
        <v>268</v>
      </c>
      <c r="B187" s="61">
        <v>10.0</v>
      </c>
      <c r="C187" s="82" t="s">
        <v>281</v>
      </c>
      <c r="D187" s="77" t="s">
        <v>52</v>
      </c>
      <c r="E187" s="78">
        <v>5.0</v>
      </c>
    </row>
    <row r="188">
      <c r="A188" s="60" t="s">
        <v>268</v>
      </c>
      <c r="B188" s="61">
        <v>11.0</v>
      </c>
      <c r="C188" s="82" t="s">
        <v>282</v>
      </c>
      <c r="D188" s="77" t="s">
        <v>283</v>
      </c>
      <c r="E188" s="78">
        <v>1.0</v>
      </c>
    </row>
    <row r="189">
      <c r="A189" s="60" t="s">
        <v>268</v>
      </c>
      <c r="B189" s="61">
        <v>12.0</v>
      </c>
      <c r="C189" s="82" t="s">
        <v>284</v>
      </c>
      <c r="D189" s="77" t="s">
        <v>285</v>
      </c>
      <c r="E189" s="78">
        <v>10.0</v>
      </c>
    </row>
    <row r="190">
      <c r="A190" s="60" t="s">
        <v>268</v>
      </c>
      <c r="B190" s="61">
        <v>13.0</v>
      </c>
      <c r="C190" s="82" t="s">
        <v>286</v>
      </c>
      <c r="D190" s="77" t="s">
        <v>42</v>
      </c>
      <c r="E190" s="78">
        <v>5.0</v>
      </c>
    </row>
    <row r="191">
      <c r="A191" s="60" t="s">
        <v>268</v>
      </c>
      <c r="B191" s="61">
        <v>14.0</v>
      </c>
      <c r="C191" s="82" t="s">
        <v>287</v>
      </c>
      <c r="D191" s="76"/>
      <c r="E191" s="82"/>
    </row>
    <row r="192">
      <c r="A192" s="60" t="s">
        <v>268</v>
      </c>
      <c r="B192" s="61">
        <v>15.0</v>
      </c>
      <c r="C192" s="82" t="s">
        <v>288</v>
      </c>
      <c r="D192" s="76"/>
      <c r="E192" s="82"/>
    </row>
    <row r="193">
      <c r="A193" s="60" t="s">
        <v>268</v>
      </c>
      <c r="B193" s="61">
        <v>16.0</v>
      </c>
      <c r="C193" s="82" t="s">
        <v>289</v>
      </c>
      <c r="D193" s="76"/>
      <c r="E193" s="82"/>
    </row>
    <row r="194">
      <c r="A194" s="60" t="s">
        <v>290</v>
      </c>
      <c r="B194" s="61">
        <v>1.0</v>
      </c>
      <c r="C194" s="82" t="s">
        <v>291</v>
      </c>
      <c r="D194" s="77" t="s">
        <v>272</v>
      </c>
      <c r="E194" s="78">
        <v>60.0</v>
      </c>
    </row>
    <row r="195">
      <c r="A195" s="60" t="s">
        <v>290</v>
      </c>
      <c r="B195" s="61">
        <v>2.0</v>
      </c>
      <c r="C195" s="82" t="s">
        <v>292</v>
      </c>
      <c r="D195" s="77" t="s">
        <v>59</v>
      </c>
      <c r="E195" s="78">
        <v>10.0</v>
      </c>
    </row>
    <row r="196">
      <c r="A196" s="60" t="s">
        <v>290</v>
      </c>
      <c r="B196" s="61">
        <v>3.0</v>
      </c>
      <c r="C196" s="82" t="s">
        <v>293</v>
      </c>
      <c r="D196" s="77" t="s">
        <v>38</v>
      </c>
      <c r="E196" s="78">
        <v>15.0</v>
      </c>
    </row>
    <row r="197">
      <c r="A197" s="60" t="s">
        <v>290</v>
      </c>
      <c r="B197" s="61">
        <v>4.0</v>
      </c>
      <c r="C197" s="82" t="s">
        <v>294</v>
      </c>
      <c r="D197" s="77" t="s">
        <v>27</v>
      </c>
      <c r="E197" s="78">
        <v>20.0</v>
      </c>
    </row>
    <row r="198">
      <c r="A198" s="60" t="s">
        <v>290</v>
      </c>
      <c r="B198" s="61">
        <v>5.0</v>
      </c>
      <c r="C198" s="82" t="s">
        <v>295</v>
      </c>
      <c r="D198" s="77" t="s">
        <v>30</v>
      </c>
      <c r="E198" s="78">
        <v>20.0</v>
      </c>
    </row>
    <row r="199">
      <c r="A199" s="60" t="s">
        <v>290</v>
      </c>
      <c r="B199" s="61">
        <v>6.0</v>
      </c>
      <c r="C199" s="82" t="s">
        <v>296</v>
      </c>
      <c r="D199" s="77" t="s">
        <v>90</v>
      </c>
      <c r="E199" s="78">
        <v>10.0</v>
      </c>
    </row>
    <row r="200">
      <c r="A200" s="60" t="s">
        <v>290</v>
      </c>
      <c r="B200" s="61">
        <v>7.0</v>
      </c>
      <c r="C200" s="82" t="s">
        <v>297</v>
      </c>
      <c r="D200" s="77" t="s">
        <v>46</v>
      </c>
      <c r="E200" s="78">
        <v>0.5</v>
      </c>
    </row>
    <row r="201">
      <c r="A201" s="60" t="s">
        <v>290</v>
      </c>
      <c r="B201" s="61">
        <v>8.0</v>
      </c>
      <c r="C201" s="82" t="s">
        <v>298</v>
      </c>
      <c r="D201" s="77" t="s">
        <v>299</v>
      </c>
      <c r="E201" s="78">
        <v>1.0</v>
      </c>
    </row>
    <row r="202">
      <c r="A202" s="60" t="s">
        <v>290</v>
      </c>
      <c r="B202" s="61">
        <v>9.0</v>
      </c>
      <c r="C202" s="82" t="s">
        <v>300</v>
      </c>
      <c r="D202" s="77" t="s">
        <v>34</v>
      </c>
      <c r="E202" s="78">
        <v>1.0</v>
      </c>
    </row>
    <row r="203">
      <c r="A203" s="60" t="s">
        <v>290</v>
      </c>
      <c r="B203" s="61">
        <v>10.0</v>
      </c>
      <c r="C203" s="82" t="s">
        <v>301</v>
      </c>
      <c r="D203" s="77" t="s">
        <v>52</v>
      </c>
      <c r="E203" s="78">
        <v>5.0</v>
      </c>
    </row>
    <row r="204">
      <c r="A204" s="60" t="s">
        <v>290</v>
      </c>
      <c r="B204" s="61">
        <v>11.0</v>
      </c>
      <c r="C204" s="82" t="s">
        <v>302</v>
      </c>
      <c r="D204" s="76"/>
      <c r="E204" s="82"/>
    </row>
    <row r="205">
      <c r="A205" s="60" t="s">
        <v>290</v>
      </c>
      <c r="B205" s="61">
        <v>12.0</v>
      </c>
      <c r="C205" s="82" t="s">
        <v>303</v>
      </c>
      <c r="D205" s="76"/>
      <c r="E205" s="82"/>
    </row>
    <row r="206">
      <c r="A206" s="60" t="s">
        <v>290</v>
      </c>
      <c r="B206" s="61">
        <v>13.0</v>
      </c>
      <c r="C206" s="82" t="s">
        <v>304</v>
      </c>
      <c r="D206" s="76"/>
      <c r="E206" s="82"/>
    </row>
    <row r="207">
      <c r="A207" s="60" t="s">
        <v>290</v>
      </c>
      <c r="B207" s="61">
        <v>14.0</v>
      </c>
      <c r="C207" s="82" t="s">
        <v>305</v>
      </c>
      <c r="D207" s="76"/>
      <c r="E207" s="82"/>
    </row>
    <row r="208">
      <c r="A208" s="60" t="s">
        <v>290</v>
      </c>
      <c r="B208" s="61">
        <v>15.0</v>
      </c>
      <c r="C208" s="82" t="s">
        <v>306</v>
      </c>
      <c r="D208" s="76"/>
      <c r="E208" s="82"/>
    </row>
    <row r="209">
      <c r="A209" s="60" t="s">
        <v>290</v>
      </c>
      <c r="B209" s="61">
        <v>16.0</v>
      </c>
      <c r="C209" s="82" t="s">
        <v>307</v>
      </c>
      <c r="D209" s="76"/>
      <c r="E209" s="82"/>
    </row>
    <row r="210">
      <c r="A210" s="60" t="s">
        <v>308</v>
      </c>
      <c r="B210" s="61">
        <v>1.0</v>
      </c>
      <c r="C210" s="82" t="s">
        <v>309</v>
      </c>
      <c r="D210" s="77" t="s">
        <v>209</v>
      </c>
      <c r="E210" s="78">
        <v>50.0</v>
      </c>
    </row>
    <row r="211">
      <c r="A211" s="60" t="s">
        <v>308</v>
      </c>
      <c r="B211" s="61">
        <v>2.0</v>
      </c>
      <c r="C211" s="82" t="s">
        <v>310</v>
      </c>
      <c r="D211" s="77" t="s">
        <v>311</v>
      </c>
      <c r="E211" s="78">
        <v>15.0</v>
      </c>
    </row>
    <row r="212">
      <c r="A212" s="60" t="s">
        <v>308</v>
      </c>
      <c r="B212" s="61">
        <v>3.0</v>
      </c>
      <c r="C212" s="82" t="s">
        <v>312</v>
      </c>
      <c r="D212" s="77" t="s">
        <v>212</v>
      </c>
      <c r="E212" s="78">
        <v>40.0</v>
      </c>
    </row>
    <row r="213">
      <c r="A213" s="60" t="s">
        <v>308</v>
      </c>
      <c r="B213" s="61">
        <v>4.0</v>
      </c>
      <c r="C213" s="82" t="s">
        <v>313</v>
      </c>
      <c r="D213" s="77" t="s">
        <v>314</v>
      </c>
      <c r="E213" s="78">
        <v>80.0</v>
      </c>
    </row>
    <row r="214">
      <c r="A214" s="60" t="s">
        <v>308</v>
      </c>
      <c r="B214" s="61">
        <v>5.0</v>
      </c>
      <c r="C214" s="82" t="s">
        <v>315</v>
      </c>
      <c r="D214" s="77" t="s">
        <v>48</v>
      </c>
      <c r="E214" s="78">
        <v>10.0</v>
      </c>
    </row>
    <row r="215">
      <c r="A215" s="60" t="s">
        <v>308</v>
      </c>
      <c r="B215" s="61">
        <v>6.0</v>
      </c>
      <c r="C215" s="82" t="s">
        <v>316</v>
      </c>
      <c r="D215" s="77" t="s">
        <v>317</v>
      </c>
      <c r="E215" s="78"/>
    </row>
    <row r="216">
      <c r="A216" s="60" t="s">
        <v>308</v>
      </c>
      <c r="B216" s="61">
        <v>7.0</v>
      </c>
      <c r="C216" s="82" t="s">
        <v>318</v>
      </c>
      <c r="D216" s="77" t="s">
        <v>46</v>
      </c>
      <c r="E216" s="78">
        <v>0.5</v>
      </c>
    </row>
    <row r="217">
      <c r="A217" s="60" t="s">
        <v>308</v>
      </c>
      <c r="B217" s="61">
        <v>8.0</v>
      </c>
      <c r="C217" s="82" t="s">
        <v>319</v>
      </c>
      <c r="D217" s="77" t="s">
        <v>34</v>
      </c>
      <c r="E217" s="78">
        <v>1.0</v>
      </c>
    </row>
    <row r="218">
      <c r="A218" s="60" t="s">
        <v>308</v>
      </c>
      <c r="B218" s="61">
        <v>9.0</v>
      </c>
      <c r="C218" s="82" t="s">
        <v>320</v>
      </c>
      <c r="D218" s="77" t="s">
        <v>97</v>
      </c>
      <c r="E218" s="78">
        <v>1.0</v>
      </c>
    </row>
    <row r="219">
      <c r="A219" s="60" t="s">
        <v>308</v>
      </c>
      <c r="B219" s="61">
        <v>10.0</v>
      </c>
      <c r="C219" s="82" t="s">
        <v>321</v>
      </c>
      <c r="D219" s="76"/>
      <c r="E219" s="82"/>
    </row>
    <row r="220">
      <c r="A220" s="60" t="s">
        <v>308</v>
      </c>
      <c r="B220" s="61">
        <v>11.0</v>
      </c>
      <c r="C220" s="82" t="s">
        <v>322</v>
      </c>
      <c r="D220" s="76"/>
      <c r="E220" s="82"/>
    </row>
    <row r="221">
      <c r="A221" s="60" t="s">
        <v>308</v>
      </c>
      <c r="B221" s="61">
        <v>12.0</v>
      </c>
      <c r="C221" s="82" t="s">
        <v>323</v>
      </c>
      <c r="D221" s="76"/>
      <c r="E221" s="82"/>
    </row>
    <row r="222">
      <c r="A222" s="60" t="s">
        <v>308</v>
      </c>
      <c r="B222" s="61">
        <v>13.0</v>
      </c>
      <c r="C222" s="82" t="s">
        <v>324</v>
      </c>
      <c r="D222" s="76"/>
      <c r="E222" s="82"/>
    </row>
    <row r="223">
      <c r="A223" s="60" t="s">
        <v>308</v>
      </c>
      <c r="B223" s="61">
        <v>14.0</v>
      </c>
      <c r="C223" s="82" t="s">
        <v>325</v>
      </c>
      <c r="D223" s="76"/>
      <c r="E223" s="82"/>
    </row>
    <row r="224">
      <c r="A224" s="60" t="s">
        <v>308</v>
      </c>
      <c r="B224" s="61">
        <v>15.0</v>
      </c>
      <c r="C224" s="82" t="s">
        <v>326</v>
      </c>
      <c r="D224" s="76"/>
      <c r="E224" s="82"/>
    </row>
    <row r="225">
      <c r="A225" s="60" t="s">
        <v>308</v>
      </c>
      <c r="B225" s="61">
        <v>16.0</v>
      </c>
      <c r="C225" s="82" t="s">
        <v>327</v>
      </c>
      <c r="D225" s="76"/>
      <c r="E225" s="82"/>
    </row>
    <row r="226">
      <c r="A226" s="60" t="s">
        <v>328</v>
      </c>
      <c r="B226" s="61">
        <v>1.0</v>
      </c>
      <c r="C226" s="82" t="s">
        <v>329</v>
      </c>
      <c r="D226" s="77" t="s">
        <v>121</v>
      </c>
      <c r="E226" s="78">
        <v>50.0</v>
      </c>
    </row>
    <row r="227">
      <c r="A227" s="60" t="s">
        <v>328</v>
      </c>
      <c r="B227" s="61">
        <v>2.0</v>
      </c>
      <c r="C227" s="82" t="s">
        <v>330</v>
      </c>
      <c r="D227" s="77" t="s">
        <v>36</v>
      </c>
      <c r="E227" s="78">
        <v>40.0</v>
      </c>
    </row>
    <row r="228">
      <c r="A228" s="60" t="s">
        <v>328</v>
      </c>
      <c r="B228" s="61">
        <v>3.0</v>
      </c>
      <c r="C228" s="82" t="s">
        <v>331</v>
      </c>
      <c r="D228" s="77" t="s">
        <v>30</v>
      </c>
      <c r="E228" s="78">
        <v>10.0</v>
      </c>
    </row>
    <row r="229">
      <c r="A229" s="60" t="s">
        <v>328</v>
      </c>
      <c r="B229" s="61">
        <v>4.0</v>
      </c>
      <c r="C229" s="82" t="s">
        <v>332</v>
      </c>
      <c r="D229" s="77" t="s">
        <v>27</v>
      </c>
      <c r="E229" s="78">
        <v>30.0</v>
      </c>
    </row>
    <row r="230">
      <c r="A230" s="60" t="s">
        <v>328</v>
      </c>
      <c r="B230" s="61">
        <v>5.0</v>
      </c>
      <c r="C230" s="82" t="s">
        <v>333</v>
      </c>
      <c r="D230" s="77" t="s">
        <v>90</v>
      </c>
      <c r="E230" s="78">
        <v>10.0</v>
      </c>
    </row>
    <row r="231">
      <c r="A231" s="60" t="s">
        <v>328</v>
      </c>
      <c r="B231" s="61">
        <v>6.0</v>
      </c>
      <c r="C231" s="82" t="s">
        <v>334</v>
      </c>
      <c r="D231" s="77" t="s">
        <v>149</v>
      </c>
      <c r="E231" s="78">
        <v>50.0</v>
      </c>
    </row>
    <row r="232">
      <c r="A232" s="60" t="s">
        <v>328</v>
      </c>
      <c r="B232" s="61">
        <v>7.0</v>
      </c>
      <c r="C232" s="82" t="s">
        <v>335</v>
      </c>
      <c r="D232" s="77" t="s">
        <v>42</v>
      </c>
      <c r="E232" s="78">
        <v>5.0</v>
      </c>
    </row>
    <row r="233">
      <c r="A233" s="60" t="s">
        <v>328</v>
      </c>
      <c r="B233" s="61">
        <v>8.0</v>
      </c>
      <c r="C233" s="82" t="s">
        <v>336</v>
      </c>
      <c r="D233" s="77" t="s">
        <v>46</v>
      </c>
      <c r="E233" s="78">
        <v>0.5</v>
      </c>
    </row>
    <row r="234">
      <c r="A234" s="60" t="s">
        <v>328</v>
      </c>
      <c r="B234" s="61">
        <v>9.0</v>
      </c>
      <c r="C234" s="82" t="s">
        <v>337</v>
      </c>
      <c r="D234" s="77" t="s">
        <v>338</v>
      </c>
      <c r="E234" s="78">
        <v>0.15</v>
      </c>
    </row>
    <row r="235">
      <c r="A235" s="60" t="s">
        <v>328</v>
      </c>
      <c r="B235" s="61">
        <v>10.0</v>
      </c>
      <c r="C235" s="82" t="s">
        <v>339</v>
      </c>
      <c r="D235" s="77" t="s">
        <v>279</v>
      </c>
      <c r="E235" s="78">
        <v>0.05</v>
      </c>
    </row>
    <row r="236">
      <c r="A236" s="60" t="s">
        <v>328</v>
      </c>
      <c r="B236" s="61">
        <v>11.0</v>
      </c>
      <c r="C236" s="82" t="s">
        <v>340</v>
      </c>
      <c r="D236" s="77" t="s">
        <v>50</v>
      </c>
      <c r="E236" s="78">
        <v>0.1</v>
      </c>
    </row>
    <row r="237">
      <c r="A237" s="60" t="s">
        <v>328</v>
      </c>
      <c r="B237" s="61">
        <v>12.0</v>
      </c>
      <c r="C237" s="82" t="s">
        <v>341</v>
      </c>
      <c r="D237" s="77" t="s">
        <v>48</v>
      </c>
      <c r="E237" s="78">
        <v>5.0</v>
      </c>
    </row>
    <row r="238">
      <c r="A238" s="60" t="s">
        <v>328</v>
      </c>
      <c r="B238" s="61">
        <v>13.0</v>
      </c>
      <c r="C238" s="82" t="s">
        <v>342</v>
      </c>
      <c r="D238" s="76"/>
      <c r="E238" s="82"/>
    </row>
    <row r="239">
      <c r="A239" s="60" t="s">
        <v>328</v>
      </c>
      <c r="B239" s="61">
        <v>14.0</v>
      </c>
      <c r="C239" s="82" t="s">
        <v>343</v>
      </c>
      <c r="D239" s="76"/>
      <c r="E239" s="82"/>
    </row>
    <row r="240">
      <c r="A240" s="60" t="s">
        <v>328</v>
      </c>
      <c r="B240" s="61">
        <v>15.0</v>
      </c>
      <c r="C240" s="82" t="s">
        <v>344</v>
      </c>
      <c r="D240" s="76"/>
      <c r="E240" s="82"/>
    </row>
    <row r="241">
      <c r="A241" s="60" t="s">
        <v>328</v>
      </c>
      <c r="B241" s="61">
        <v>16.0</v>
      </c>
      <c r="C241" s="82" t="s">
        <v>345</v>
      </c>
      <c r="D241" s="76"/>
      <c r="E241" s="82"/>
      <c r="G241" s="84"/>
      <c r="H241" s="55"/>
    </row>
    <row r="242">
      <c r="A242" s="60" t="s">
        <v>346</v>
      </c>
      <c r="B242" s="61">
        <v>1.0</v>
      </c>
      <c r="C242" s="82" t="s">
        <v>347</v>
      </c>
      <c r="D242" s="77" t="s">
        <v>272</v>
      </c>
      <c r="E242" s="78">
        <v>50.0</v>
      </c>
    </row>
    <row r="243">
      <c r="A243" s="60" t="s">
        <v>346</v>
      </c>
      <c r="B243" s="61">
        <v>2.0</v>
      </c>
      <c r="C243" s="82" t="s">
        <v>348</v>
      </c>
      <c r="D243" s="77" t="s">
        <v>131</v>
      </c>
      <c r="E243" s="78">
        <v>160.0</v>
      </c>
    </row>
    <row r="244">
      <c r="A244" s="60" t="s">
        <v>346</v>
      </c>
      <c r="B244" s="61">
        <v>3.0</v>
      </c>
      <c r="C244" s="82" t="s">
        <v>349</v>
      </c>
      <c r="D244" s="77" t="s">
        <v>350</v>
      </c>
      <c r="E244" s="78">
        <v>50.0</v>
      </c>
    </row>
    <row r="245">
      <c r="A245" s="60" t="s">
        <v>346</v>
      </c>
      <c r="B245" s="61">
        <v>4.0</v>
      </c>
      <c r="C245" s="82" t="s">
        <v>351</v>
      </c>
      <c r="D245" s="77" t="s">
        <v>30</v>
      </c>
      <c r="E245" s="78">
        <v>10.0</v>
      </c>
    </row>
    <row r="246">
      <c r="A246" s="60" t="s">
        <v>346</v>
      </c>
      <c r="B246" s="61">
        <v>5.0</v>
      </c>
      <c r="C246" s="82" t="s">
        <v>352</v>
      </c>
      <c r="D246" s="77" t="s">
        <v>90</v>
      </c>
      <c r="E246" s="78">
        <v>15.0</v>
      </c>
    </row>
    <row r="247">
      <c r="A247" s="60" t="s">
        <v>346</v>
      </c>
      <c r="B247" s="61">
        <v>6.0</v>
      </c>
      <c r="C247" s="82" t="s">
        <v>353</v>
      </c>
      <c r="D247" s="77" t="s">
        <v>354</v>
      </c>
      <c r="E247" s="78">
        <v>0.05</v>
      </c>
    </row>
    <row r="248">
      <c r="A248" s="60" t="s">
        <v>346</v>
      </c>
      <c r="B248" s="61">
        <v>7.0</v>
      </c>
      <c r="C248" s="82" t="s">
        <v>355</v>
      </c>
      <c r="D248" s="77" t="s">
        <v>46</v>
      </c>
      <c r="E248" s="78">
        <v>0.75</v>
      </c>
    </row>
    <row r="249">
      <c r="A249" s="60" t="s">
        <v>346</v>
      </c>
      <c r="B249" s="61">
        <v>8.0</v>
      </c>
      <c r="C249" s="82" t="s">
        <v>356</v>
      </c>
      <c r="D249" s="77" t="s">
        <v>48</v>
      </c>
      <c r="E249" s="78">
        <v>7.5</v>
      </c>
    </row>
    <row r="250">
      <c r="A250" s="60" t="s">
        <v>346</v>
      </c>
      <c r="B250" s="61">
        <v>9.0</v>
      </c>
      <c r="C250" s="82" t="s">
        <v>357</v>
      </c>
      <c r="D250" s="77" t="s">
        <v>42</v>
      </c>
      <c r="E250" s="78">
        <v>5.0</v>
      </c>
    </row>
    <row r="251">
      <c r="A251" s="60" t="s">
        <v>346</v>
      </c>
      <c r="B251" s="61">
        <v>10.0</v>
      </c>
      <c r="C251" s="82" t="s">
        <v>358</v>
      </c>
      <c r="D251" s="76"/>
      <c r="E251" s="82"/>
    </row>
    <row r="252">
      <c r="A252" s="60" t="s">
        <v>346</v>
      </c>
      <c r="B252" s="61">
        <v>11.0</v>
      </c>
      <c r="C252" s="82" t="s">
        <v>359</v>
      </c>
      <c r="D252" s="76"/>
      <c r="E252" s="82"/>
    </row>
    <row r="253">
      <c r="A253" s="60" t="s">
        <v>346</v>
      </c>
      <c r="B253" s="61">
        <v>12.0</v>
      </c>
      <c r="C253" s="82" t="s">
        <v>360</v>
      </c>
      <c r="D253" s="76"/>
      <c r="E253" s="82"/>
    </row>
    <row r="254">
      <c r="A254" s="60" t="s">
        <v>346</v>
      </c>
      <c r="B254" s="61">
        <v>13.0</v>
      </c>
      <c r="C254" s="82" t="s">
        <v>361</v>
      </c>
      <c r="D254" s="76"/>
      <c r="E254" s="82"/>
    </row>
    <row r="255">
      <c r="A255" s="60" t="s">
        <v>346</v>
      </c>
      <c r="B255" s="61">
        <v>14.0</v>
      </c>
      <c r="C255" s="82" t="s">
        <v>362</v>
      </c>
      <c r="D255" s="76"/>
      <c r="E255" s="82"/>
    </row>
    <row r="256">
      <c r="A256" s="60" t="s">
        <v>346</v>
      </c>
      <c r="B256" s="61">
        <v>15.0</v>
      </c>
      <c r="C256" s="82" t="s">
        <v>363</v>
      </c>
      <c r="D256" s="76"/>
      <c r="E256" s="82"/>
    </row>
    <row r="257">
      <c r="A257" s="60" t="s">
        <v>346</v>
      </c>
      <c r="B257" s="61">
        <v>16.0</v>
      </c>
      <c r="C257" s="82" t="s">
        <v>364</v>
      </c>
      <c r="D257" s="76"/>
      <c r="E257" s="82"/>
      <c r="G257" s="84">
        <v>15.0</v>
      </c>
      <c r="H257" s="84">
        <v>30.0</v>
      </c>
    </row>
    <row r="258">
      <c r="A258" s="60" t="s">
        <v>365</v>
      </c>
      <c r="B258" s="61">
        <v>1.0</v>
      </c>
      <c r="C258" s="82" t="str">
        <f t="shared" ref="C258:C769" si="5">CONCATENATE(A258,B258)</f>
        <v>POLLO COLORIDO1</v>
      </c>
      <c r="D258" s="77" t="s">
        <v>209</v>
      </c>
      <c r="E258" s="78">
        <v>50.0</v>
      </c>
    </row>
    <row r="259">
      <c r="A259" s="60" t="s">
        <v>365</v>
      </c>
      <c r="B259" s="61">
        <v>2.0</v>
      </c>
      <c r="C259" s="82" t="str">
        <f t="shared" si="5"/>
        <v>POLLO COLORIDO2</v>
      </c>
      <c r="D259" s="77" t="s">
        <v>30</v>
      </c>
      <c r="E259" s="78">
        <v>10.0</v>
      </c>
    </row>
    <row r="260">
      <c r="A260" s="60" t="s">
        <v>365</v>
      </c>
      <c r="B260" s="61">
        <v>3.0</v>
      </c>
      <c r="C260" s="82" t="str">
        <f t="shared" si="5"/>
        <v>POLLO COLORIDO3</v>
      </c>
      <c r="D260" s="77" t="s">
        <v>90</v>
      </c>
      <c r="E260" s="78">
        <v>15.0</v>
      </c>
    </row>
    <row r="261">
      <c r="A261" s="60" t="s">
        <v>365</v>
      </c>
      <c r="B261" s="61">
        <v>4.0</v>
      </c>
      <c r="C261" s="82" t="str">
        <f t="shared" si="5"/>
        <v>POLLO COLORIDO4</v>
      </c>
      <c r="D261" s="77" t="s">
        <v>366</v>
      </c>
      <c r="E261" s="78">
        <v>5.0</v>
      </c>
    </row>
    <row r="262">
      <c r="A262" s="60" t="s">
        <v>365</v>
      </c>
      <c r="B262" s="61">
        <v>5.0</v>
      </c>
      <c r="C262" s="82" t="str">
        <f t="shared" si="5"/>
        <v>POLLO COLORIDO5</v>
      </c>
      <c r="D262" s="77" t="s">
        <v>27</v>
      </c>
      <c r="E262" s="78">
        <v>25.0</v>
      </c>
    </row>
    <row r="263">
      <c r="A263" s="60" t="s">
        <v>365</v>
      </c>
      <c r="B263" s="61">
        <v>6.0</v>
      </c>
      <c r="C263" s="82" t="str">
        <f t="shared" si="5"/>
        <v>POLLO COLORIDO6</v>
      </c>
      <c r="D263" s="77" t="s">
        <v>367</v>
      </c>
      <c r="E263" s="78">
        <v>15.0</v>
      </c>
    </row>
    <row r="264">
      <c r="A264" s="60" t="s">
        <v>365</v>
      </c>
      <c r="B264" s="61">
        <v>7.0</v>
      </c>
      <c r="C264" s="82" t="str">
        <f t="shared" si="5"/>
        <v>POLLO COLORIDO7</v>
      </c>
      <c r="D264" s="77" t="s">
        <v>85</v>
      </c>
      <c r="E264" s="78">
        <v>15.0</v>
      </c>
    </row>
    <row r="265">
      <c r="A265" s="60" t="s">
        <v>365</v>
      </c>
      <c r="B265" s="61">
        <v>8.0</v>
      </c>
      <c r="C265" s="82" t="str">
        <f t="shared" si="5"/>
        <v>POLLO COLORIDO8</v>
      </c>
      <c r="D265" s="77" t="s">
        <v>368</v>
      </c>
      <c r="E265" s="78">
        <v>35.0</v>
      </c>
    </row>
    <row r="266">
      <c r="A266" s="60" t="s">
        <v>365</v>
      </c>
      <c r="B266" s="61">
        <v>9.0</v>
      </c>
      <c r="C266" s="82" t="str">
        <f t="shared" si="5"/>
        <v>POLLO COLORIDO9</v>
      </c>
      <c r="D266" s="77" t="s">
        <v>36</v>
      </c>
      <c r="E266" s="78">
        <v>20.0</v>
      </c>
    </row>
    <row r="267">
      <c r="A267" s="60" t="s">
        <v>365</v>
      </c>
      <c r="B267" s="61">
        <v>10.0</v>
      </c>
      <c r="C267" s="82" t="str">
        <f t="shared" si="5"/>
        <v>POLLO COLORIDO10</v>
      </c>
      <c r="D267" s="77" t="s">
        <v>137</v>
      </c>
      <c r="E267" s="78">
        <v>0.5</v>
      </c>
    </row>
    <row r="268">
      <c r="A268" s="60" t="s">
        <v>365</v>
      </c>
      <c r="B268" s="61">
        <v>11.0</v>
      </c>
      <c r="C268" s="82" t="str">
        <f t="shared" si="5"/>
        <v>POLLO COLORIDO11</v>
      </c>
      <c r="D268" s="77" t="s">
        <v>46</v>
      </c>
      <c r="E268" s="78">
        <v>0.5</v>
      </c>
    </row>
    <row r="269">
      <c r="A269" s="60" t="s">
        <v>365</v>
      </c>
      <c r="B269" s="61">
        <v>12.0</v>
      </c>
      <c r="C269" s="82" t="str">
        <f t="shared" si="5"/>
        <v>POLLO COLORIDO12</v>
      </c>
      <c r="D269" s="77" t="s">
        <v>48</v>
      </c>
      <c r="E269" s="78">
        <v>5.0</v>
      </c>
    </row>
    <row r="270">
      <c r="A270" s="60" t="s">
        <v>365</v>
      </c>
      <c r="B270" s="61">
        <v>13.0</v>
      </c>
      <c r="C270" s="82" t="str">
        <f t="shared" si="5"/>
        <v>POLLO COLORIDO13</v>
      </c>
      <c r="D270" s="77" t="s">
        <v>97</v>
      </c>
      <c r="E270" s="78">
        <v>1.0</v>
      </c>
    </row>
    <row r="271">
      <c r="A271" s="60" t="s">
        <v>365</v>
      </c>
      <c r="B271" s="61">
        <v>14.0</v>
      </c>
      <c r="C271" s="82" t="str">
        <f t="shared" si="5"/>
        <v>POLLO COLORIDO14</v>
      </c>
      <c r="D271" s="77" t="s">
        <v>113</v>
      </c>
      <c r="E271" s="78">
        <v>10.0</v>
      </c>
    </row>
    <row r="272">
      <c r="A272" s="60" t="s">
        <v>365</v>
      </c>
      <c r="B272" s="61">
        <v>15.0</v>
      </c>
      <c r="C272" s="82" t="str">
        <f t="shared" si="5"/>
        <v>POLLO COLORIDO15</v>
      </c>
      <c r="D272" s="76"/>
      <c r="E272" s="82"/>
    </row>
    <row r="273">
      <c r="A273" s="60" t="s">
        <v>365</v>
      </c>
      <c r="B273" s="61">
        <v>16.0</v>
      </c>
      <c r="C273" s="82" t="str">
        <f t="shared" si="5"/>
        <v>POLLO COLORIDO16</v>
      </c>
      <c r="D273" s="76"/>
      <c r="E273" s="82"/>
    </row>
    <row r="274">
      <c r="A274" s="60" t="s">
        <v>369</v>
      </c>
      <c r="B274" s="61">
        <v>1.0</v>
      </c>
      <c r="C274" s="82" t="str">
        <f t="shared" si="5"/>
        <v>PASTEL DE CARNE Y BERENJENAS1</v>
      </c>
      <c r="D274" s="77" t="s">
        <v>272</v>
      </c>
      <c r="E274" s="78">
        <v>50.0</v>
      </c>
    </row>
    <row r="275">
      <c r="A275" s="60" t="s">
        <v>369</v>
      </c>
      <c r="B275" s="61">
        <v>2.0</v>
      </c>
      <c r="C275" s="82" t="str">
        <f t="shared" si="5"/>
        <v>PASTEL DE CARNE Y BERENJENAS2</v>
      </c>
      <c r="D275" s="77" t="s">
        <v>370</v>
      </c>
      <c r="E275" s="78">
        <v>50.0</v>
      </c>
    </row>
    <row r="276">
      <c r="A276" s="60" t="s">
        <v>369</v>
      </c>
      <c r="B276" s="61">
        <v>3.0</v>
      </c>
      <c r="C276" s="82" t="str">
        <f t="shared" si="5"/>
        <v>PASTEL DE CARNE Y BERENJENAS3</v>
      </c>
      <c r="D276" s="77" t="s">
        <v>30</v>
      </c>
      <c r="E276" s="78">
        <v>10.0</v>
      </c>
    </row>
    <row r="277">
      <c r="A277" s="60" t="s">
        <v>369</v>
      </c>
      <c r="B277" s="61">
        <v>4.0</v>
      </c>
      <c r="C277" s="82" t="str">
        <f t="shared" si="5"/>
        <v>PASTEL DE CARNE Y BERENJENAS4</v>
      </c>
      <c r="D277" s="77" t="s">
        <v>212</v>
      </c>
      <c r="E277" s="78">
        <v>30.0</v>
      </c>
    </row>
    <row r="278">
      <c r="A278" s="60" t="s">
        <v>369</v>
      </c>
      <c r="B278" s="61">
        <v>5.0</v>
      </c>
      <c r="C278" s="82" t="str">
        <f t="shared" si="5"/>
        <v>PASTEL DE CARNE Y BERENJENAS5</v>
      </c>
      <c r="D278" s="77" t="s">
        <v>90</v>
      </c>
      <c r="E278" s="78">
        <v>15.0</v>
      </c>
    </row>
    <row r="279">
      <c r="A279" s="60" t="s">
        <v>369</v>
      </c>
      <c r="B279" s="61">
        <v>6.0</v>
      </c>
      <c r="C279" s="82" t="str">
        <f t="shared" si="5"/>
        <v>PASTEL DE CARNE Y BERENJENAS6</v>
      </c>
      <c r="D279" s="77" t="s">
        <v>34</v>
      </c>
      <c r="E279" s="78">
        <v>1.0</v>
      </c>
    </row>
    <row r="280">
      <c r="A280" s="60" t="s">
        <v>369</v>
      </c>
      <c r="B280" s="61">
        <v>7.0</v>
      </c>
      <c r="C280" s="82" t="str">
        <f t="shared" si="5"/>
        <v>PASTEL DE CARNE Y BERENJENAS7</v>
      </c>
      <c r="D280" s="77" t="s">
        <v>36</v>
      </c>
      <c r="E280" s="78">
        <v>30.0</v>
      </c>
    </row>
    <row r="281">
      <c r="A281" s="60" t="s">
        <v>369</v>
      </c>
      <c r="B281" s="61">
        <v>8.0</v>
      </c>
      <c r="C281" s="82" t="str">
        <f t="shared" si="5"/>
        <v>PASTEL DE CARNE Y BERENJENAS8</v>
      </c>
      <c r="D281" s="77" t="s">
        <v>371</v>
      </c>
      <c r="E281" s="78">
        <v>70.0</v>
      </c>
    </row>
    <row r="282">
      <c r="A282" s="60" t="s">
        <v>369</v>
      </c>
      <c r="B282" s="61">
        <v>9.0</v>
      </c>
      <c r="C282" s="82" t="str">
        <f t="shared" si="5"/>
        <v>PASTEL DE CARNE Y BERENJENAS9</v>
      </c>
      <c r="D282" s="77" t="s">
        <v>48</v>
      </c>
      <c r="E282" s="78">
        <v>5.0</v>
      </c>
    </row>
    <row r="283">
      <c r="A283" s="60" t="s">
        <v>369</v>
      </c>
      <c r="B283" s="61">
        <v>10.0</v>
      </c>
      <c r="C283" s="82" t="str">
        <f t="shared" si="5"/>
        <v>PASTEL DE CARNE Y BERENJENAS10</v>
      </c>
      <c r="D283" s="77" t="s">
        <v>46</v>
      </c>
      <c r="E283" s="78">
        <v>0.75</v>
      </c>
    </row>
    <row r="284">
      <c r="A284" s="60" t="s">
        <v>369</v>
      </c>
      <c r="B284" s="61">
        <v>11.0</v>
      </c>
      <c r="C284" s="82" t="str">
        <f t="shared" si="5"/>
        <v>PASTEL DE CARNE Y BERENJENAS11</v>
      </c>
      <c r="D284" s="77" t="s">
        <v>317</v>
      </c>
      <c r="E284" s="78">
        <v>1.5</v>
      </c>
    </row>
    <row r="285">
      <c r="A285" s="60" t="s">
        <v>369</v>
      </c>
      <c r="B285" s="61">
        <v>12.0</v>
      </c>
      <c r="C285" s="82" t="str">
        <f t="shared" si="5"/>
        <v>PASTEL DE CARNE Y BERENJENAS12</v>
      </c>
      <c r="D285" s="77" t="s">
        <v>283</v>
      </c>
      <c r="E285" s="78">
        <v>1.0</v>
      </c>
    </row>
    <row r="286">
      <c r="A286" s="60" t="s">
        <v>369</v>
      </c>
      <c r="B286" s="61">
        <v>13.0</v>
      </c>
      <c r="C286" s="82" t="str">
        <f t="shared" si="5"/>
        <v>PASTEL DE CARNE Y BERENJENAS13</v>
      </c>
      <c r="D286" s="77" t="s">
        <v>42</v>
      </c>
      <c r="E286" s="78">
        <v>5.0</v>
      </c>
    </row>
    <row r="287">
      <c r="A287" s="60" t="s">
        <v>369</v>
      </c>
      <c r="B287" s="61">
        <v>14.0</v>
      </c>
      <c r="C287" s="82" t="str">
        <f t="shared" si="5"/>
        <v>PASTEL DE CARNE Y BERENJENAS14</v>
      </c>
      <c r="D287" s="76"/>
      <c r="E287" s="82"/>
    </row>
    <row r="288">
      <c r="A288" s="60" t="s">
        <v>369</v>
      </c>
      <c r="B288" s="61">
        <v>15.0</v>
      </c>
      <c r="C288" s="82" t="str">
        <f t="shared" si="5"/>
        <v>PASTEL DE CARNE Y BERENJENAS15</v>
      </c>
      <c r="D288" s="76"/>
      <c r="E288" s="82"/>
    </row>
    <row r="289">
      <c r="A289" s="60" t="s">
        <v>369</v>
      </c>
      <c r="B289" s="61">
        <v>16.0</v>
      </c>
      <c r="C289" s="82" t="str">
        <f t="shared" si="5"/>
        <v>PASTEL DE CARNE Y BERENJENAS16</v>
      </c>
      <c r="D289" s="76"/>
      <c r="E289" s="82"/>
    </row>
    <row r="290">
      <c r="A290" s="60" t="s">
        <v>372</v>
      </c>
      <c r="B290" s="61">
        <v>1.0</v>
      </c>
      <c r="C290" s="82" t="str">
        <f t="shared" si="5"/>
        <v>POLLO CON SALSA BLANCA Y VERDURAS1</v>
      </c>
      <c r="D290" s="77" t="s">
        <v>209</v>
      </c>
      <c r="E290" s="78">
        <v>50.0</v>
      </c>
    </row>
    <row r="291">
      <c r="A291" s="60" t="s">
        <v>372</v>
      </c>
      <c r="B291" s="61">
        <v>2.0</v>
      </c>
      <c r="C291" s="82" t="str">
        <f t="shared" si="5"/>
        <v>POLLO CON SALSA BLANCA Y VERDURAS2</v>
      </c>
      <c r="D291" s="77" t="s">
        <v>314</v>
      </c>
      <c r="E291" s="78">
        <v>60.0</v>
      </c>
    </row>
    <row r="292">
      <c r="A292" s="60" t="s">
        <v>372</v>
      </c>
      <c r="B292" s="61">
        <v>3.0</v>
      </c>
      <c r="C292" s="82" t="str">
        <f t="shared" si="5"/>
        <v>POLLO CON SALSA BLANCA Y VERDURAS3</v>
      </c>
      <c r="D292" s="77" t="s">
        <v>27</v>
      </c>
      <c r="E292" s="78">
        <v>40.0</v>
      </c>
    </row>
    <row r="293">
      <c r="A293" s="60" t="s">
        <v>372</v>
      </c>
      <c r="B293" s="61">
        <v>4.0</v>
      </c>
      <c r="C293" s="82" t="str">
        <f t="shared" si="5"/>
        <v>POLLO CON SALSA BLANCA Y VERDURAS4</v>
      </c>
      <c r="D293" s="77" t="s">
        <v>30</v>
      </c>
      <c r="E293" s="78">
        <v>10.0</v>
      </c>
    </row>
    <row r="294">
      <c r="A294" s="60" t="s">
        <v>372</v>
      </c>
      <c r="B294" s="61">
        <v>5.0</v>
      </c>
      <c r="C294" s="82" t="str">
        <f t="shared" si="5"/>
        <v>POLLO CON SALSA BLANCA Y VERDURAS5</v>
      </c>
      <c r="D294" s="77" t="s">
        <v>366</v>
      </c>
      <c r="E294" s="78">
        <v>20.0</v>
      </c>
    </row>
    <row r="295">
      <c r="A295" s="60" t="s">
        <v>372</v>
      </c>
      <c r="B295" s="61">
        <v>6.0</v>
      </c>
      <c r="C295" s="82" t="str">
        <f t="shared" si="5"/>
        <v>POLLO CON SALSA BLANCA Y VERDURAS6</v>
      </c>
      <c r="D295" s="77" t="s">
        <v>373</v>
      </c>
      <c r="E295" s="78">
        <v>15.0</v>
      </c>
    </row>
    <row r="296">
      <c r="A296" s="60" t="s">
        <v>372</v>
      </c>
      <c r="B296" s="61">
        <v>7.0</v>
      </c>
      <c r="C296" s="82" t="str">
        <f t="shared" si="5"/>
        <v>POLLO CON SALSA BLANCA Y VERDURAS7</v>
      </c>
      <c r="D296" s="77" t="s">
        <v>283</v>
      </c>
      <c r="E296" s="78">
        <v>1.0</v>
      </c>
    </row>
    <row r="297">
      <c r="A297" s="60" t="s">
        <v>372</v>
      </c>
      <c r="B297" s="61">
        <v>8.0</v>
      </c>
      <c r="C297" s="82" t="str">
        <f t="shared" si="5"/>
        <v>POLLO CON SALSA BLANCA Y VERDURAS8</v>
      </c>
      <c r="D297" s="77" t="s">
        <v>48</v>
      </c>
      <c r="E297" s="78">
        <v>5.0</v>
      </c>
    </row>
    <row r="298">
      <c r="A298" s="60" t="s">
        <v>372</v>
      </c>
      <c r="B298" s="61">
        <v>9.0</v>
      </c>
      <c r="C298" s="82" t="str">
        <f t="shared" si="5"/>
        <v>POLLO CON SALSA BLANCA Y VERDURAS9</v>
      </c>
      <c r="D298" s="77" t="s">
        <v>46</v>
      </c>
      <c r="E298" s="78">
        <v>0.5</v>
      </c>
    </row>
    <row r="299">
      <c r="A299" s="60" t="s">
        <v>372</v>
      </c>
      <c r="B299" s="61">
        <v>10.0</v>
      </c>
      <c r="C299" s="82" t="str">
        <f t="shared" si="5"/>
        <v>POLLO CON SALSA BLANCA Y VERDURAS10</v>
      </c>
      <c r="D299" s="77" t="s">
        <v>42</v>
      </c>
      <c r="E299" s="78">
        <v>5.0</v>
      </c>
    </row>
    <row r="300">
      <c r="A300" s="60" t="s">
        <v>372</v>
      </c>
      <c r="B300" s="61">
        <v>11.0</v>
      </c>
      <c r="C300" s="82" t="str">
        <f t="shared" si="5"/>
        <v>POLLO CON SALSA BLANCA Y VERDURAS11</v>
      </c>
      <c r="D300" s="76"/>
      <c r="E300" s="82"/>
    </row>
    <row r="301">
      <c r="A301" s="60" t="s">
        <v>372</v>
      </c>
      <c r="B301" s="61">
        <v>12.0</v>
      </c>
      <c r="C301" s="82" t="str">
        <f t="shared" si="5"/>
        <v>POLLO CON SALSA BLANCA Y VERDURAS12</v>
      </c>
      <c r="D301" s="76"/>
      <c r="E301" s="82"/>
    </row>
    <row r="302">
      <c r="A302" s="60" t="s">
        <v>372</v>
      </c>
      <c r="B302" s="61">
        <v>13.0</v>
      </c>
      <c r="C302" s="82" t="str">
        <f t="shared" si="5"/>
        <v>POLLO CON SALSA BLANCA Y VERDURAS13</v>
      </c>
      <c r="D302" s="76"/>
      <c r="E302" s="82"/>
    </row>
    <row r="303">
      <c r="A303" s="60" t="s">
        <v>372</v>
      </c>
      <c r="B303" s="61">
        <v>14.0</v>
      </c>
      <c r="C303" s="82" t="str">
        <f t="shared" si="5"/>
        <v>POLLO CON SALSA BLANCA Y VERDURAS14</v>
      </c>
      <c r="D303" s="76"/>
      <c r="E303" s="82"/>
    </row>
    <row r="304">
      <c r="A304" s="60" t="s">
        <v>372</v>
      </c>
      <c r="B304" s="61">
        <v>15.0</v>
      </c>
      <c r="C304" s="82" t="str">
        <f t="shared" si="5"/>
        <v>POLLO CON SALSA BLANCA Y VERDURAS15</v>
      </c>
      <c r="D304" s="76"/>
      <c r="E304" s="82"/>
    </row>
    <row r="305">
      <c r="A305" s="60" t="s">
        <v>372</v>
      </c>
      <c r="B305" s="61">
        <v>16.0</v>
      </c>
      <c r="C305" s="82" t="str">
        <f t="shared" si="5"/>
        <v>POLLO CON SALSA BLANCA Y VERDURAS16</v>
      </c>
      <c r="D305" s="76"/>
      <c r="E305" s="82"/>
    </row>
    <row r="306">
      <c r="A306" s="60" t="s">
        <v>374</v>
      </c>
      <c r="B306" s="61">
        <v>1.0</v>
      </c>
      <c r="C306" s="82" t="str">
        <f t="shared" si="5"/>
        <v>TORTA DE CARNE Y VEGETALES1</v>
      </c>
      <c r="D306" s="77" t="s">
        <v>272</v>
      </c>
      <c r="E306" s="78">
        <v>60.0</v>
      </c>
    </row>
    <row r="307">
      <c r="A307" s="60" t="s">
        <v>374</v>
      </c>
      <c r="B307" s="61">
        <v>2.0</v>
      </c>
      <c r="C307" s="82" t="str">
        <f t="shared" si="5"/>
        <v>TORTA DE CARNE Y VEGETALES2</v>
      </c>
      <c r="D307" s="77" t="s">
        <v>30</v>
      </c>
      <c r="E307" s="78">
        <v>10.0</v>
      </c>
    </row>
    <row r="308">
      <c r="A308" s="60" t="s">
        <v>374</v>
      </c>
      <c r="B308" s="61">
        <v>3.0</v>
      </c>
      <c r="C308" s="82" t="str">
        <f t="shared" si="5"/>
        <v>TORTA DE CARNE Y VEGETALES3</v>
      </c>
      <c r="D308" s="77" t="s">
        <v>90</v>
      </c>
      <c r="E308" s="78">
        <v>15.0</v>
      </c>
    </row>
    <row r="309">
      <c r="A309" s="60" t="s">
        <v>374</v>
      </c>
      <c r="B309" s="61">
        <v>4.0</v>
      </c>
      <c r="C309" s="82" t="str">
        <f t="shared" si="5"/>
        <v>TORTA DE CARNE Y VEGETALES4</v>
      </c>
      <c r="D309" s="77" t="s">
        <v>375</v>
      </c>
      <c r="E309" s="78">
        <v>35.0</v>
      </c>
    </row>
    <row r="310">
      <c r="A310" s="60" t="s">
        <v>374</v>
      </c>
      <c r="B310" s="61">
        <v>5.0</v>
      </c>
      <c r="C310" s="82" t="str">
        <f t="shared" si="5"/>
        <v>TORTA DE CARNE Y VEGETALES5</v>
      </c>
      <c r="D310" s="77" t="s">
        <v>48</v>
      </c>
      <c r="E310" s="78">
        <v>3.0</v>
      </c>
    </row>
    <row r="311">
      <c r="A311" s="60" t="s">
        <v>374</v>
      </c>
      <c r="B311" s="61">
        <v>6.0</v>
      </c>
      <c r="C311" s="82" t="str">
        <f t="shared" si="5"/>
        <v>TORTA DE CARNE Y VEGETALES6</v>
      </c>
      <c r="D311" s="77" t="s">
        <v>38</v>
      </c>
      <c r="E311" s="78">
        <v>15.0</v>
      </c>
    </row>
    <row r="312">
      <c r="A312" s="60" t="s">
        <v>374</v>
      </c>
      <c r="B312" s="61">
        <v>7.0</v>
      </c>
      <c r="C312" s="82" t="str">
        <f t="shared" si="5"/>
        <v>TORTA DE CARNE Y VEGETALES7</v>
      </c>
      <c r="D312" s="77" t="s">
        <v>44</v>
      </c>
      <c r="E312" s="78">
        <v>2.0</v>
      </c>
    </row>
    <row r="313">
      <c r="A313" s="60" t="s">
        <v>374</v>
      </c>
      <c r="B313" s="61">
        <v>8.0</v>
      </c>
      <c r="C313" s="82" t="str">
        <f t="shared" si="5"/>
        <v>TORTA DE CARNE Y VEGETALES8</v>
      </c>
      <c r="D313" s="77" t="s">
        <v>46</v>
      </c>
      <c r="E313" s="78">
        <v>0.5</v>
      </c>
    </row>
    <row r="314">
      <c r="A314" s="60" t="s">
        <v>374</v>
      </c>
      <c r="B314" s="61">
        <v>9.0</v>
      </c>
      <c r="C314" s="82" t="str">
        <f t="shared" si="5"/>
        <v>TORTA DE CARNE Y VEGETALES9</v>
      </c>
      <c r="D314" s="77" t="s">
        <v>376</v>
      </c>
      <c r="E314" s="82"/>
    </row>
    <row r="315">
      <c r="A315" s="60" t="s">
        <v>374</v>
      </c>
      <c r="B315" s="61">
        <v>10.0</v>
      </c>
      <c r="C315" s="82" t="str">
        <f t="shared" si="5"/>
        <v>TORTA DE CARNE Y VEGETALES10</v>
      </c>
      <c r="D315" s="76"/>
      <c r="E315" s="82"/>
    </row>
    <row r="316">
      <c r="A316" s="60" t="s">
        <v>374</v>
      </c>
      <c r="B316" s="61">
        <v>11.0</v>
      </c>
      <c r="C316" s="82" t="str">
        <f t="shared" si="5"/>
        <v>TORTA DE CARNE Y VEGETALES11</v>
      </c>
      <c r="D316" s="76"/>
      <c r="E316" s="82"/>
    </row>
    <row r="317">
      <c r="A317" s="60" t="s">
        <v>374</v>
      </c>
      <c r="B317" s="61">
        <v>12.0</v>
      </c>
      <c r="C317" s="82" t="str">
        <f t="shared" si="5"/>
        <v>TORTA DE CARNE Y VEGETALES12</v>
      </c>
      <c r="D317" s="76"/>
      <c r="E317" s="82"/>
    </row>
    <row r="318">
      <c r="A318" s="60" t="s">
        <v>374</v>
      </c>
      <c r="B318" s="61">
        <v>13.0</v>
      </c>
      <c r="C318" s="82" t="str">
        <f t="shared" si="5"/>
        <v>TORTA DE CARNE Y VEGETALES13</v>
      </c>
      <c r="D318" s="76"/>
      <c r="E318" s="82"/>
    </row>
    <row r="319">
      <c r="A319" s="60" t="s">
        <v>374</v>
      </c>
      <c r="B319" s="61">
        <v>14.0</v>
      </c>
      <c r="C319" s="82" t="str">
        <f t="shared" si="5"/>
        <v>TORTA DE CARNE Y VEGETALES14</v>
      </c>
      <c r="D319" s="76"/>
      <c r="E319" s="82"/>
    </row>
    <row r="320">
      <c r="A320" s="60" t="s">
        <v>374</v>
      </c>
      <c r="B320" s="61">
        <v>15.0</v>
      </c>
      <c r="C320" s="82" t="str">
        <f t="shared" si="5"/>
        <v>TORTA DE CARNE Y VEGETALES15</v>
      </c>
      <c r="D320" s="76"/>
      <c r="E320" s="82"/>
    </row>
    <row r="321">
      <c r="A321" s="60" t="s">
        <v>374</v>
      </c>
      <c r="B321" s="61">
        <v>16.0</v>
      </c>
      <c r="C321" s="82" t="str">
        <f t="shared" si="5"/>
        <v>TORTA DE CARNE Y VEGETALES16</v>
      </c>
      <c r="D321" s="76"/>
      <c r="E321" s="82"/>
    </row>
    <row r="322">
      <c r="A322" s="60" t="s">
        <v>1</v>
      </c>
      <c r="B322" s="61">
        <v>1.0</v>
      </c>
      <c r="C322" s="82" t="str">
        <f t="shared" si="5"/>
        <v>TORTILLA DE PAPA, VEGETALES Y POLLO1</v>
      </c>
      <c r="D322" s="77" t="s">
        <v>131</v>
      </c>
      <c r="E322" s="78">
        <v>160.0</v>
      </c>
    </row>
    <row r="323">
      <c r="A323" s="60" t="s">
        <v>1</v>
      </c>
      <c r="B323" s="61">
        <v>2.0</v>
      </c>
      <c r="C323" s="82" t="str">
        <f t="shared" si="5"/>
        <v>TORTILLA DE PAPA, VEGETALES Y POLLO2</v>
      </c>
      <c r="D323" s="77" t="s">
        <v>149</v>
      </c>
      <c r="E323" s="78">
        <v>50.0</v>
      </c>
    </row>
    <row r="324">
      <c r="A324" s="60" t="s">
        <v>1</v>
      </c>
      <c r="B324" s="61">
        <v>3.0</v>
      </c>
      <c r="C324" s="82" t="str">
        <f t="shared" si="5"/>
        <v>TORTILLA DE PAPA, VEGETALES Y POLLO3</v>
      </c>
      <c r="D324" s="77" t="s">
        <v>209</v>
      </c>
      <c r="E324" s="78">
        <v>50.0</v>
      </c>
    </row>
    <row r="325">
      <c r="A325" s="60" t="s">
        <v>1</v>
      </c>
      <c r="B325" s="61">
        <v>4.0</v>
      </c>
      <c r="C325" s="82" t="str">
        <f t="shared" si="5"/>
        <v>TORTILLA DE PAPA, VEGETALES Y POLLO4</v>
      </c>
      <c r="D325" s="77" t="s">
        <v>38</v>
      </c>
      <c r="E325" s="78">
        <v>22.5</v>
      </c>
    </row>
    <row r="326">
      <c r="A326" s="60" t="s">
        <v>1</v>
      </c>
      <c r="B326" s="61">
        <v>5.0</v>
      </c>
      <c r="C326" s="82" t="str">
        <f t="shared" si="5"/>
        <v>TORTILLA DE PAPA, VEGETALES Y POLLO5</v>
      </c>
      <c r="D326" s="77" t="s">
        <v>377</v>
      </c>
      <c r="E326" s="78">
        <v>40.0</v>
      </c>
    </row>
    <row r="327">
      <c r="A327" s="60" t="s">
        <v>1</v>
      </c>
      <c r="B327" s="61">
        <v>6.0</v>
      </c>
      <c r="C327" s="82" t="str">
        <f t="shared" si="5"/>
        <v>TORTILLA DE PAPA, VEGETALES Y POLLO6</v>
      </c>
      <c r="D327" s="77" t="s">
        <v>30</v>
      </c>
      <c r="E327" s="78">
        <v>10.0</v>
      </c>
    </row>
    <row r="328">
      <c r="A328" s="60" t="s">
        <v>1</v>
      </c>
      <c r="B328" s="61">
        <v>7.0</v>
      </c>
      <c r="C328" s="82" t="str">
        <f t="shared" si="5"/>
        <v>TORTILLA DE PAPA, VEGETALES Y POLLO7</v>
      </c>
      <c r="D328" s="77" t="s">
        <v>44</v>
      </c>
      <c r="E328" s="78">
        <v>20.0</v>
      </c>
    </row>
    <row r="329">
      <c r="A329" s="60" t="s">
        <v>1</v>
      </c>
      <c r="B329" s="61">
        <v>8.0</v>
      </c>
      <c r="C329" s="82" t="str">
        <f t="shared" si="5"/>
        <v>TORTILLA DE PAPA, VEGETALES Y POLLO8</v>
      </c>
      <c r="D329" s="77" t="s">
        <v>338</v>
      </c>
      <c r="E329" s="78">
        <v>0.15</v>
      </c>
    </row>
    <row r="330">
      <c r="A330" s="60" t="s">
        <v>1</v>
      </c>
      <c r="B330" s="61">
        <v>9.0</v>
      </c>
      <c r="C330" s="82" t="str">
        <f t="shared" si="5"/>
        <v>TORTILLA DE PAPA, VEGETALES Y POLLO9</v>
      </c>
      <c r="D330" s="77" t="s">
        <v>34</v>
      </c>
      <c r="E330" s="78">
        <v>1.0</v>
      </c>
    </row>
    <row r="331">
      <c r="A331" s="60" t="s">
        <v>1</v>
      </c>
      <c r="B331" s="61">
        <v>10.0</v>
      </c>
      <c r="C331" s="82" t="str">
        <f t="shared" si="5"/>
        <v>TORTILLA DE PAPA, VEGETALES Y POLLO10</v>
      </c>
      <c r="D331" s="77" t="s">
        <v>46</v>
      </c>
      <c r="E331" s="78">
        <v>0.5</v>
      </c>
    </row>
    <row r="332">
      <c r="A332" s="60" t="s">
        <v>1</v>
      </c>
      <c r="B332" s="61">
        <v>11.0</v>
      </c>
      <c r="C332" s="82" t="str">
        <f t="shared" si="5"/>
        <v>TORTILLA DE PAPA, VEGETALES Y POLLO11</v>
      </c>
      <c r="D332" s="77" t="s">
        <v>48</v>
      </c>
      <c r="E332" s="78">
        <v>5.0</v>
      </c>
    </row>
    <row r="333">
      <c r="A333" s="60" t="s">
        <v>1</v>
      </c>
      <c r="B333" s="61">
        <v>12.0</v>
      </c>
      <c r="C333" s="82" t="str">
        <f t="shared" si="5"/>
        <v>TORTILLA DE PAPA, VEGETALES Y POLLO12</v>
      </c>
      <c r="D333" s="76"/>
      <c r="E333" s="82"/>
    </row>
    <row r="334">
      <c r="A334" s="60" t="s">
        <v>1</v>
      </c>
      <c r="B334" s="61">
        <v>13.0</v>
      </c>
      <c r="C334" s="82" t="str">
        <f t="shared" si="5"/>
        <v>TORTILLA DE PAPA, VEGETALES Y POLLO13</v>
      </c>
      <c r="D334" s="76"/>
      <c r="E334" s="82"/>
    </row>
    <row r="335">
      <c r="A335" s="60" t="s">
        <v>1</v>
      </c>
      <c r="B335" s="61">
        <v>14.0</v>
      </c>
      <c r="C335" s="82" t="str">
        <f t="shared" si="5"/>
        <v>TORTILLA DE PAPA, VEGETALES Y POLLO14</v>
      </c>
      <c r="D335" s="76"/>
      <c r="E335" s="82"/>
    </row>
    <row r="336">
      <c r="A336" s="60" t="s">
        <v>1</v>
      </c>
      <c r="B336" s="61">
        <v>15.0</v>
      </c>
      <c r="C336" s="82" t="str">
        <f t="shared" si="5"/>
        <v>TORTILLA DE PAPA, VEGETALES Y POLLO15</v>
      </c>
      <c r="D336" s="76"/>
      <c r="E336" s="82"/>
    </row>
    <row r="337">
      <c r="A337" s="60" t="s">
        <v>1</v>
      </c>
      <c r="B337" s="61">
        <v>16.0</v>
      </c>
      <c r="C337" s="82" t="str">
        <f t="shared" si="5"/>
        <v>TORTILLA DE PAPA, VEGETALES Y POLLO16</v>
      </c>
      <c r="D337" s="76"/>
      <c r="E337" s="82"/>
    </row>
    <row r="338">
      <c r="A338" s="60" t="s">
        <v>378</v>
      </c>
      <c r="B338" s="61">
        <v>1.0</v>
      </c>
      <c r="C338" s="82" t="str">
        <f t="shared" si="5"/>
        <v>TORTA DE ATUN1</v>
      </c>
      <c r="D338" s="77" t="s">
        <v>188</v>
      </c>
      <c r="E338" s="78">
        <v>60.0</v>
      </c>
    </row>
    <row r="339">
      <c r="A339" s="60" t="s">
        <v>378</v>
      </c>
      <c r="B339" s="61">
        <v>2.0</v>
      </c>
      <c r="C339" s="82" t="str">
        <f t="shared" si="5"/>
        <v>TORTA DE ATUN2</v>
      </c>
      <c r="D339" s="77" t="s">
        <v>30</v>
      </c>
      <c r="E339" s="78">
        <v>20.0</v>
      </c>
    </row>
    <row r="340">
      <c r="A340" s="60" t="s">
        <v>378</v>
      </c>
      <c r="B340" s="61">
        <v>3.0</v>
      </c>
      <c r="C340" s="82" t="str">
        <f t="shared" si="5"/>
        <v>TORTA DE ATUN3</v>
      </c>
      <c r="D340" s="77" t="s">
        <v>90</v>
      </c>
      <c r="E340" s="78">
        <v>15.0</v>
      </c>
    </row>
    <row r="341">
      <c r="A341" s="60" t="s">
        <v>378</v>
      </c>
      <c r="B341" s="61">
        <v>4.0</v>
      </c>
      <c r="C341" s="82" t="str">
        <f t="shared" si="5"/>
        <v>TORTA DE ATUN4</v>
      </c>
      <c r="D341" s="77" t="s">
        <v>36</v>
      </c>
      <c r="E341" s="78">
        <v>20.0</v>
      </c>
    </row>
    <row r="342">
      <c r="A342" s="60" t="s">
        <v>378</v>
      </c>
      <c r="B342" s="61">
        <v>5.0</v>
      </c>
      <c r="C342" s="82" t="str">
        <f t="shared" si="5"/>
        <v>TORTA DE ATUN5</v>
      </c>
      <c r="D342" s="77" t="s">
        <v>48</v>
      </c>
      <c r="E342" s="78">
        <v>2.5</v>
      </c>
    </row>
    <row r="343">
      <c r="A343" s="60" t="s">
        <v>378</v>
      </c>
      <c r="B343" s="61">
        <v>6.0</v>
      </c>
      <c r="C343" s="82" t="str">
        <f t="shared" si="5"/>
        <v>TORTA DE ATUN6</v>
      </c>
      <c r="D343" s="77" t="s">
        <v>338</v>
      </c>
      <c r="E343" s="78">
        <v>0.15</v>
      </c>
    </row>
    <row r="344">
      <c r="A344" s="60" t="s">
        <v>378</v>
      </c>
      <c r="B344" s="61">
        <v>7.0</v>
      </c>
      <c r="C344" s="82" t="str">
        <f t="shared" si="5"/>
        <v>TORTA DE ATUN7</v>
      </c>
      <c r="D344" s="76"/>
      <c r="E344" s="82"/>
    </row>
    <row r="345">
      <c r="A345" s="60" t="s">
        <v>378</v>
      </c>
      <c r="B345" s="61">
        <v>8.0</v>
      </c>
      <c r="C345" s="82" t="str">
        <f t="shared" si="5"/>
        <v>TORTA DE ATUN8</v>
      </c>
      <c r="D345" s="76"/>
      <c r="E345" s="82"/>
    </row>
    <row r="346">
      <c r="A346" s="60" t="s">
        <v>378</v>
      </c>
      <c r="B346" s="61">
        <v>9.0</v>
      </c>
      <c r="C346" s="82" t="str">
        <f t="shared" si="5"/>
        <v>TORTA DE ATUN9</v>
      </c>
      <c r="D346" s="76"/>
      <c r="E346" s="82"/>
    </row>
    <row r="347">
      <c r="A347" s="60" t="s">
        <v>378</v>
      </c>
      <c r="B347" s="61">
        <v>10.0</v>
      </c>
      <c r="C347" s="82" t="str">
        <f t="shared" si="5"/>
        <v>TORTA DE ATUN10</v>
      </c>
      <c r="D347" s="76"/>
      <c r="E347" s="82"/>
    </row>
    <row r="348">
      <c r="A348" s="60" t="s">
        <v>378</v>
      </c>
      <c r="B348" s="61">
        <v>11.0</v>
      </c>
      <c r="C348" s="82" t="str">
        <f t="shared" si="5"/>
        <v>TORTA DE ATUN11</v>
      </c>
      <c r="D348" s="76"/>
      <c r="E348" s="82"/>
    </row>
    <row r="349">
      <c r="A349" s="60" t="s">
        <v>378</v>
      </c>
      <c r="B349" s="61">
        <v>12.0</v>
      </c>
      <c r="C349" s="82" t="str">
        <f t="shared" si="5"/>
        <v>TORTA DE ATUN12</v>
      </c>
      <c r="D349" s="76"/>
      <c r="E349" s="82"/>
    </row>
    <row r="350">
      <c r="A350" s="60" t="s">
        <v>378</v>
      </c>
      <c r="B350" s="61">
        <v>13.0</v>
      </c>
      <c r="C350" s="82" t="str">
        <f t="shared" si="5"/>
        <v>TORTA DE ATUN13</v>
      </c>
      <c r="D350" s="76"/>
      <c r="E350" s="82"/>
    </row>
    <row r="351">
      <c r="A351" s="60" t="s">
        <v>378</v>
      </c>
      <c r="B351" s="61">
        <v>14.0</v>
      </c>
      <c r="C351" s="82" t="str">
        <f t="shared" si="5"/>
        <v>TORTA DE ATUN14</v>
      </c>
      <c r="D351" s="76"/>
      <c r="E351" s="82"/>
    </row>
    <row r="352">
      <c r="A352" s="60" t="s">
        <v>378</v>
      </c>
      <c r="B352" s="61">
        <v>15.0</v>
      </c>
      <c r="C352" s="82" t="str">
        <f t="shared" si="5"/>
        <v>TORTA DE ATUN15</v>
      </c>
      <c r="D352" s="76"/>
      <c r="E352" s="82"/>
    </row>
    <row r="353">
      <c r="A353" s="60" t="s">
        <v>378</v>
      </c>
      <c r="B353" s="61">
        <v>16.0</v>
      </c>
      <c r="C353" s="82" t="str">
        <f t="shared" si="5"/>
        <v>TORTA DE ATUN16</v>
      </c>
      <c r="D353" s="76"/>
      <c r="E353" s="82"/>
    </row>
    <row r="354">
      <c r="A354" s="60" t="s">
        <v>125</v>
      </c>
      <c r="B354" s="61">
        <v>1.0</v>
      </c>
      <c r="C354" s="82" t="str">
        <f t="shared" si="5"/>
        <v>ARROZ1</v>
      </c>
      <c r="D354" s="77" t="s">
        <v>125</v>
      </c>
      <c r="E354" s="78">
        <v>40.0</v>
      </c>
    </row>
    <row r="355">
      <c r="A355" s="60" t="s">
        <v>125</v>
      </c>
      <c r="B355" s="61">
        <v>2.0</v>
      </c>
      <c r="C355" s="82" t="str">
        <f t="shared" si="5"/>
        <v>ARROZ2</v>
      </c>
      <c r="D355" s="77" t="s">
        <v>113</v>
      </c>
      <c r="E355" s="78">
        <v>80.0</v>
      </c>
    </row>
    <row r="356">
      <c r="A356" s="60" t="s">
        <v>125</v>
      </c>
      <c r="B356" s="61">
        <v>3.0</v>
      </c>
      <c r="C356" s="82" t="str">
        <f t="shared" si="5"/>
        <v>ARROZ3</v>
      </c>
      <c r="D356" s="77" t="s">
        <v>46</v>
      </c>
      <c r="E356" s="78">
        <v>0.5</v>
      </c>
    </row>
    <row r="357">
      <c r="A357" s="60" t="s">
        <v>125</v>
      </c>
      <c r="B357" s="61">
        <v>4.0</v>
      </c>
      <c r="C357" s="82" t="str">
        <f t="shared" si="5"/>
        <v>ARROZ4</v>
      </c>
      <c r="D357" s="77" t="s">
        <v>48</v>
      </c>
      <c r="E357" s="78">
        <v>5.0</v>
      </c>
    </row>
    <row r="358">
      <c r="A358" s="60" t="s">
        <v>125</v>
      </c>
      <c r="B358" s="61">
        <v>5.0</v>
      </c>
      <c r="C358" s="82" t="str">
        <f t="shared" si="5"/>
        <v>ARROZ5</v>
      </c>
      <c r="D358" s="76"/>
      <c r="E358" s="82"/>
    </row>
    <row r="359">
      <c r="A359" s="60" t="s">
        <v>125</v>
      </c>
      <c r="B359" s="61">
        <v>6.0</v>
      </c>
      <c r="C359" s="82" t="str">
        <f t="shared" si="5"/>
        <v>ARROZ6</v>
      </c>
      <c r="D359" s="76"/>
      <c r="E359" s="82"/>
    </row>
    <row r="360">
      <c r="A360" s="60" t="s">
        <v>125</v>
      </c>
      <c r="B360" s="61">
        <v>7.0</v>
      </c>
      <c r="C360" s="82" t="str">
        <f t="shared" si="5"/>
        <v>ARROZ7</v>
      </c>
      <c r="D360" s="76"/>
      <c r="E360" s="82"/>
    </row>
    <row r="361">
      <c r="A361" s="60" t="s">
        <v>125</v>
      </c>
      <c r="B361" s="61">
        <v>8.0</v>
      </c>
      <c r="C361" s="82" t="str">
        <f t="shared" si="5"/>
        <v>ARROZ8</v>
      </c>
      <c r="D361" s="76"/>
      <c r="E361" s="82"/>
    </row>
    <row r="362">
      <c r="A362" s="60" t="s">
        <v>125</v>
      </c>
      <c r="B362" s="61">
        <v>9.0</v>
      </c>
      <c r="C362" s="82" t="str">
        <f t="shared" si="5"/>
        <v>ARROZ9</v>
      </c>
      <c r="D362" s="76"/>
      <c r="E362" s="82"/>
    </row>
    <row r="363">
      <c r="A363" s="60" t="s">
        <v>125</v>
      </c>
      <c r="B363" s="61">
        <v>10.0</v>
      </c>
      <c r="C363" s="82" t="str">
        <f t="shared" si="5"/>
        <v>ARROZ10</v>
      </c>
      <c r="D363" s="76"/>
      <c r="E363" s="82"/>
    </row>
    <row r="364">
      <c r="A364" s="60" t="s">
        <v>125</v>
      </c>
      <c r="B364" s="61">
        <v>11.0</v>
      </c>
      <c r="C364" s="82" t="str">
        <f t="shared" si="5"/>
        <v>ARROZ11</v>
      </c>
      <c r="D364" s="76"/>
      <c r="E364" s="82"/>
    </row>
    <row r="365">
      <c r="A365" s="60" t="s">
        <v>125</v>
      </c>
      <c r="B365" s="61">
        <v>12.0</v>
      </c>
      <c r="C365" s="82" t="str">
        <f t="shared" si="5"/>
        <v>ARROZ12</v>
      </c>
      <c r="D365" s="76"/>
      <c r="E365" s="82"/>
    </row>
    <row r="366">
      <c r="A366" s="60" t="s">
        <v>125</v>
      </c>
      <c r="B366" s="61">
        <v>13.0</v>
      </c>
      <c r="C366" s="82" t="str">
        <f t="shared" si="5"/>
        <v>ARROZ13</v>
      </c>
      <c r="D366" s="76"/>
      <c r="E366" s="82"/>
    </row>
    <row r="367">
      <c r="A367" s="60" t="s">
        <v>125</v>
      </c>
      <c r="B367" s="61">
        <v>14.0</v>
      </c>
      <c r="C367" s="82" t="str">
        <f t="shared" si="5"/>
        <v>ARROZ14</v>
      </c>
      <c r="D367" s="76"/>
      <c r="E367" s="82"/>
    </row>
    <row r="368">
      <c r="A368" s="60" t="s">
        <v>125</v>
      </c>
      <c r="B368" s="61">
        <v>15.0</v>
      </c>
      <c r="C368" s="82" t="str">
        <f t="shared" si="5"/>
        <v>ARROZ15</v>
      </c>
      <c r="D368" s="76"/>
      <c r="E368" s="82"/>
    </row>
    <row r="369">
      <c r="A369" s="60" t="s">
        <v>125</v>
      </c>
      <c r="B369" s="61">
        <v>16.0</v>
      </c>
      <c r="C369" s="82" t="str">
        <f t="shared" si="5"/>
        <v>ARROZ16</v>
      </c>
      <c r="D369" s="76"/>
      <c r="E369" s="82"/>
    </row>
    <row r="370">
      <c r="A370" s="60" t="s">
        <v>78</v>
      </c>
      <c r="B370" s="61">
        <v>1.0</v>
      </c>
      <c r="C370" s="82" t="str">
        <f t="shared" si="5"/>
        <v>FIDEOS1</v>
      </c>
      <c r="D370" s="77" t="s">
        <v>78</v>
      </c>
      <c r="E370" s="78">
        <v>40.0</v>
      </c>
    </row>
    <row r="371">
      <c r="A371" s="60" t="s">
        <v>78</v>
      </c>
      <c r="B371" s="61">
        <v>2.0</v>
      </c>
      <c r="C371" s="82" t="str">
        <f t="shared" si="5"/>
        <v>FIDEOS2</v>
      </c>
      <c r="D371" s="77" t="s">
        <v>113</v>
      </c>
      <c r="E371" s="78">
        <v>280.0</v>
      </c>
    </row>
    <row r="372">
      <c r="A372" s="60" t="s">
        <v>78</v>
      </c>
      <c r="B372" s="61">
        <v>3.0</v>
      </c>
      <c r="C372" s="82" t="str">
        <f t="shared" si="5"/>
        <v>FIDEOS3</v>
      </c>
      <c r="D372" s="77" t="s">
        <v>46</v>
      </c>
      <c r="E372" s="78">
        <v>0.5</v>
      </c>
    </row>
    <row r="373">
      <c r="A373" s="60" t="s">
        <v>78</v>
      </c>
      <c r="B373" s="61">
        <v>4.0</v>
      </c>
      <c r="C373" s="82" t="str">
        <f t="shared" si="5"/>
        <v>FIDEOS4</v>
      </c>
      <c r="D373" s="77" t="s">
        <v>48</v>
      </c>
      <c r="E373" s="78">
        <v>5.0</v>
      </c>
    </row>
    <row r="374">
      <c r="A374" s="60" t="s">
        <v>78</v>
      </c>
      <c r="B374" s="61">
        <v>5.0</v>
      </c>
      <c r="C374" s="82" t="str">
        <f t="shared" si="5"/>
        <v>FIDEOS5</v>
      </c>
      <c r="D374" s="76"/>
      <c r="E374" s="82"/>
    </row>
    <row r="375">
      <c r="A375" s="60" t="s">
        <v>78</v>
      </c>
      <c r="B375" s="61">
        <v>6.0</v>
      </c>
      <c r="C375" s="82" t="str">
        <f t="shared" si="5"/>
        <v>FIDEOS6</v>
      </c>
      <c r="D375" s="76"/>
      <c r="E375" s="82"/>
    </row>
    <row r="376">
      <c r="A376" s="60" t="s">
        <v>78</v>
      </c>
      <c r="B376" s="61">
        <v>7.0</v>
      </c>
      <c r="C376" s="82" t="str">
        <f t="shared" si="5"/>
        <v>FIDEOS7</v>
      </c>
      <c r="D376" s="76"/>
      <c r="E376" s="82"/>
    </row>
    <row r="377">
      <c r="A377" s="60" t="s">
        <v>78</v>
      </c>
      <c r="B377" s="61">
        <v>8.0</v>
      </c>
      <c r="C377" s="82" t="str">
        <f t="shared" si="5"/>
        <v>FIDEOS8</v>
      </c>
      <c r="D377" s="76"/>
      <c r="E377" s="82"/>
    </row>
    <row r="378">
      <c r="A378" s="60" t="s">
        <v>78</v>
      </c>
      <c r="B378" s="61">
        <v>9.0</v>
      </c>
      <c r="C378" s="82" t="str">
        <f t="shared" si="5"/>
        <v>FIDEOS9</v>
      </c>
      <c r="D378" s="76"/>
      <c r="E378" s="82"/>
    </row>
    <row r="379">
      <c r="A379" s="60" t="s">
        <v>78</v>
      </c>
      <c r="B379" s="61">
        <v>10.0</v>
      </c>
      <c r="C379" s="82" t="str">
        <f t="shared" si="5"/>
        <v>FIDEOS10</v>
      </c>
      <c r="D379" s="76"/>
      <c r="E379" s="82"/>
    </row>
    <row r="380">
      <c r="A380" s="60" t="s">
        <v>78</v>
      </c>
      <c r="B380" s="61">
        <v>11.0</v>
      </c>
      <c r="C380" s="82" t="str">
        <f t="shared" si="5"/>
        <v>FIDEOS11</v>
      </c>
      <c r="D380" s="76"/>
      <c r="E380" s="82"/>
    </row>
    <row r="381">
      <c r="A381" s="60" t="s">
        <v>78</v>
      </c>
      <c r="B381" s="61">
        <v>12.0</v>
      </c>
      <c r="C381" s="82" t="str">
        <f t="shared" si="5"/>
        <v>FIDEOS12</v>
      </c>
      <c r="D381" s="76"/>
      <c r="E381" s="82"/>
    </row>
    <row r="382">
      <c r="A382" s="60" t="s">
        <v>78</v>
      </c>
      <c r="B382" s="61">
        <v>13.0</v>
      </c>
      <c r="C382" s="82" t="str">
        <f t="shared" si="5"/>
        <v>FIDEOS13</v>
      </c>
      <c r="D382" s="76"/>
      <c r="E382" s="82"/>
    </row>
    <row r="383">
      <c r="A383" s="60" t="s">
        <v>78</v>
      </c>
      <c r="B383" s="61">
        <v>14.0</v>
      </c>
      <c r="C383" s="82" t="str">
        <f t="shared" si="5"/>
        <v>FIDEOS14</v>
      </c>
      <c r="D383" s="76"/>
      <c r="E383" s="82"/>
    </row>
    <row r="384">
      <c r="A384" s="60" t="s">
        <v>78</v>
      </c>
      <c r="B384" s="61">
        <v>15.0</v>
      </c>
      <c r="C384" s="82" t="str">
        <f t="shared" si="5"/>
        <v>FIDEOS15</v>
      </c>
      <c r="D384" s="76"/>
      <c r="E384" s="82"/>
    </row>
    <row r="385">
      <c r="A385" s="60" t="s">
        <v>78</v>
      </c>
      <c r="B385" s="61">
        <v>16.0</v>
      </c>
      <c r="C385" s="82" t="str">
        <f t="shared" si="5"/>
        <v>FIDEOS16</v>
      </c>
      <c r="D385" s="76"/>
      <c r="E385" s="82"/>
    </row>
    <row r="386">
      <c r="A386" s="60" t="s">
        <v>379</v>
      </c>
      <c r="B386" s="61">
        <v>1.0</v>
      </c>
      <c r="C386" s="82" t="str">
        <f t="shared" si="5"/>
        <v>ARROZ CON VEGETALES SALTEADOS1</v>
      </c>
      <c r="D386" s="77" t="s">
        <v>125</v>
      </c>
      <c r="E386" s="78">
        <v>40.0</v>
      </c>
    </row>
    <row r="387">
      <c r="A387" s="60" t="s">
        <v>379</v>
      </c>
      <c r="B387" s="61">
        <v>2.0</v>
      </c>
      <c r="C387" s="82" t="str">
        <f t="shared" si="5"/>
        <v>ARROZ CON VEGETALES SALTEADOS2</v>
      </c>
      <c r="D387" s="77" t="s">
        <v>350</v>
      </c>
      <c r="E387" s="78">
        <v>60.0</v>
      </c>
    </row>
    <row r="388">
      <c r="A388" s="60" t="s">
        <v>379</v>
      </c>
      <c r="B388" s="61">
        <v>3.0</v>
      </c>
      <c r="C388" s="82" t="str">
        <f t="shared" si="5"/>
        <v>ARROZ CON VEGETALES SALTEADOS3</v>
      </c>
      <c r="D388" s="77" t="s">
        <v>30</v>
      </c>
      <c r="E388" s="78">
        <v>10.0</v>
      </c>
    </row>
    <row r="389">
      <c r="A389" s="60" t="s">
        <v>379</v>
      </c>
      <c r="B389" s="61">
        <v>4.0</v>
      </c>
      <c r="C389" s="82" t="str">
        <f t="shared" si="5"/>
        <v>ARROZ CON VEGETALES SALTEADOS4</v>
      </c>
      <c r="D389" s="77" t="s">
        <v>42</v>
      </c>
      <c r="E389" s="78">
        <v>5.0</v>
      </c>
    </row>
    <row r="390">
      <c r="A390" s="60" t="s">
        <v>379</v>
      </c>
      <c r="B390" s="61">
        <v>5.0</v>
      </c>
      <c r="C390" s="82" t="str">
        <f t="shared" si="5"/>
        <v>ARROZ CON VEGETALES SALTEADOS5</v>
      </c>
      <c r="D390" s="77" t="s">
        <v>46</v>
      </c>
      <c r="E390" s="78">
        <v>0.5</v>
      </c>
    </row>
    <row r="391">
      <c r="A391" s="60" t="s">
        <v>379</v>
      </c>
      <c r="B391" s="61">
        <v>6.0</v>
      </c>
      <c r="C391" s="82" t="str">
        <f t="shared" si="5"/>
        <v>ARROZ CON VEGETALES SALTEADOS6</v>
      </c>
      <c r="D391" s="77" t="s">
        <v>34</v>
      </c>
      <c r="E391" s="78">
        <v>0.5</v>
      </c>
    </row>
    <row r="392">
      <c r="A392" s="60" t="s">
        <v>379</v>
      </c>
      <c r="B392" s="61">
        <v>7.0</v>
      </c>
      <c r="C392" s="82" t="str">
        <f t="shared" si="5"/>
        <v>ARROZ CON VEGETALES SALTEADOS7</v>
      </c>
      <c r="D392" s="77" t="s">
        <v>48</v>
      </c>
      <c r="E392" s="78">
        <v>5.0</v>
      </c>
    </row>
    <row r="393">
      <c r="A393" s="60" t="s">
        <v>379</v>
      </c>
      <c r="B393" s="61">
        <v>8.0</v>
      </c>
      <c r="C393" s="82" t="str">
        <f t="shared" si="5"/>
        <v>ARROZ CON VEGETALES SALTEADOS8</v>
      </c>
      <c r="D393" s="76"/>
      <c r="E393" s="82"/>
    </row>
    <row r="394">
      <c r="A394" s="60" t="s">
        <v>379</v>
      </c>
      <c r="B394" s="61">
        <v>9.0</v>
      </c>
      <c r="C394" s="82" t="str">
        <f t="shared" si="5"/>
        <v>ARROZ CON VEGETALES SALTEADOS9</v>
      </c>
      <c r="D394" s="76"/>
      <c r="E394" s="82"/>
    </row>
    <row r="395">
      <c r="A395" s="60" t="s">
        <v>379</v>
      </c>
      <c r="B395" s="61">
        <v>10.0</v>
      </c>
      <c r="C395" s="82" t="str">
        <f t="shared" si="5"/>
        <v>ARROZ CON VEGETALES SALTEADOS10</v>
      </c>
      <c r="D395" s="76"/>
      <c r="E395" s="82"/>
    </row>
    <row r="396">
      <c r="A396" s="60" t="s">
        <v>379</v>
      </c>
      <c r="B396" s="61">
        <v>11.0</v>
      </c>
      <c r="C396" s="82" t="str">
        <f t="shared" si="5"/>
        <v>ARROZ CON VEGETALES SALTEADOS11</v>
      </c>
      <c r="D396" s="76"/>
      <c r="E396" s="82"/>
    </row>
    <row r="397">
      <c r="A397" s="60" t="s">
        <v>379</v>
      </c>
      <c r="B397" s="61">
        <v>12.0</v>
      </c>
      <c r="C397" s="82" t="str">
        <f t="shared" si="5"/>
        <v>ARROZ CON VEGETALES SALTEADOS12</v>
      </c>
      <c r="D397" s="76"/>
      <c r="E397" s="82"/>
    </row>
    <row r="398">
      <c r="A398" s="60" t="s">
        <v>379</v>
      </c>
      <c r="B398" s="61">
        <v>13.0</v>
      </c>
      <c r="C398" s="82" t="str">
        <f t="shared" si="5"/>
        <v>ARROZ CON VEGETALES SALTEADOS13</v>
      </c>
      <c r="D398" s="76"/>
      <c r="E398" s="82"/>
    </row>
    <row r="399">
      <c r="A399" s="60" t="s">
        <v>379</v>
      </c>
      <c r="B399" s="61">
        <v>14.0</v>
      </c>
      <c r="C399" s="82" t="str">
        <f t="shared" si="5"/>
        <v>ARROZ CON VEGETALES SALTEADOS14</v>
      </c>
      <c r="D399" s="76"/>
      <c r="E399" s="82"/>
    </row>
    <row r="400">
      <c r="A400" s="60" t="s">
        <v>379</v>
      </c>
      <c r="B400" s="61">
        <v>15.0</v>
      </c>
      <c r="C400" s="82" t="str">
        <f t="shared" si="5"/>
        <v>ARROZ CON VEGETALES SALTEADOS15</v>
      </c>
      <c r="D400" s="76"/>
      <c r="E400" s="82"/>
    </row>
    <row r="401">
      <c r="A401" s="60" t="s">
        <v>379</v>
      </c>
      <c r="B401" s="61">
        <v>16.0</v>
      </c>
      <c r="C401" s="82" t="str">
        <f t="shared" si="5"/>
        <v>ARROZ CON VEGETALES SALTEADOS16</v>
      </c>
      <c r="D401" s="76"/>
      <c r="E401" s="82"/>
    </row>
    <row r="402">
      <c r="A402" s="60" t="s">
        <v>380</v>
      </c>
      <c r="B402" s="61">
        <v>1.0</v>
      </c>
      <c r="C402" s="82" t="str">
        <f t="shared" si="5"/>
        <v>ARROZ AMARILLO1</v>
      </c>
      <c r="D402" s="77" t="s">
        <v>125</v>
      </c>
      <c r="E402" s="78">
        <v>40.0</v>
      </c>
    </row>
    <row r="403">
      <c r="A403" s="60" t="s">
        <v>380</v>
      </c>
      <c r="B403" s="61">
        <v>2.0</v>
      </c>
      <c r="C403" s="82" t="str">
        <f t="shared" si="5"/>
        <v>ARROZ AMARILLO2</v>
      </c>
      <c r="D403" s="77" t="s">
        <v>30</v>
      </c>
      <c r="E403" s="78">
        <v>10.0</v>
      </c>
    </row>
    <row r="404">
      <c r="A404" s="60" t="s">
        <v>380</v>
      </c>
      <c r="B404" s="61">
        <v>3.0</v>
      </c>
      <c r="C404" s="82" t="str">
        <f t="shared" si="5"/>
        <v>ARROZ AMARILLO3</v>
      </c>
      <c r="D404" s="77" t="s">
        <v>34</v>
      </c>
      <c r="E404" s="78">
        <v>0.5</v>
      </c>
    </row>
    <row r="405">
      <c r="A405" s="60" t="s">
        <v>380</v>
      </c>
      <c r="B405" s="61">
        <v>4.0</v>
      </c>
      <c r="C405" s="82" t="str">
        <f t="shared" si="5"/>
        <v>ARROZ AMARILLO4</v>
      </c>
      <c r="D405" s="77" t="s">
        <v>381</v>
      </c>
      <c r="E405" s="78">
        <v>0.5</v>
      </c>
    </row>
    <row r="406">
      <c r="A406" s="60" t="s">
        <v>380</v>
      </c>
      <c r="B406" s="61">
        <v>5.0</v>
      </c>
      <c r="C406" s="82" t="str">
        <f t="shared" si="5"/>
        <v>ARROZ AMARILLO5</v>
      </c>
      <c r="D406" s="77" t="s">
        <v>46</v>
      </c>
      <c r="E406" s="78">
        <v>0.5</v>
      </c>
    </row>
    <row r="407">
      <c r="A407" s="60" t="s">
        <v>380</v>
      </c>
      <c r="B407" s="61">
        <v>6.0</v>
      </c>
      <c r="C407" s="82" t="str">
        <f t="shared" si="5"/>
        <v>ARROZ AMARILLO6</v>
      </c>
      <c r="D407" s="77" t="s">
        <v>48</v>
      </c>
      <c r="E407" s="78">
        <v>5.0</v>
      </c>
    </row>
    <row r="408">
      <c r="A408" s="60" t="s">
        <v>380</v>
      </c>
      <c r="B408" s="61">
        <v>7.0</v>
      </c>
      <c r="C408" s="82" t="str">
        <f t="shared" si="5"/>
        <v>ARROZ AMARILLO7</v>
      </c>
      <c r="D408" s="77" t="s">
        <v>113</v>
      </c>
      <c r="E408" s="78">
        <v>80.0</v>
      </c>
    </row>
    <row r="409">
      <c r="A409" s="60" t="s">
        <v>380</v>
      </c>
      <c r="B409" s="61">
        <v>8.0</v>
      </c>
      <c r="C409" s="82" t="str">
        <f t="shared" si="5"/>
        <v>ARROZ AMARILLO8</v>
      </c>
      <c r="D409" s="76"/>
      <c r="E409" s="82"/>
    </row>
    <row r="410">
      <c r="A410" s="60" t="s">
        <v>380</v>
      </c>
      <c r="B410" s="61">
        <v>9.0</v>
      </c>
      <c r="C410" s="82" t="str">
        <f t="shared" si="5"/>
        <v>ARROZ AMARILLO9</v>
      </c>
      <c r="D410" s="76"/>
      <c r="E410" s="82"/>
    </row>
    <row r="411">
      <c r="A411" s="60" t="s">
        <v>380</v>
      </c>
      <c r="B411" s="61">
        <v>10.0</v>
      </c>
      <c r="C411" s="82" t="str">
        <f t="shared" si="5"/>
        <v>ARROZ AMARILLO10</v>
      </c>
      <c r="D411" s="76"/>
      <c r="E411" s="82"/>
    </row>
    <row r="412">
      <c r="A412" s="60" t="s">
        <v>380</v>
      </c>
      <c r="B412" s="61">
        <v>11.0</v>
      </c>
      <c r="C412" s="82" t="str">
        <f t="shared" si="5"/>
        <v>ARROZ AMARILLO11</v>
      </c>
      <c r="D412" s="76"/>
      <c r="E412" s="82"/>
    </row>
    <row r="413">
      <c r="A413" s="60" t="s">
        <v>380</v>
      </c>
      <c r="B413" s="61">
        <v>12.0</v>
      </c>
      <c r="C413" s="82" t="str">
        <f t="shared" si="5"/>
        <v>ARROZ AMARILLO12</v>
      </c>
      <c r="D413" s="76"/>
      <c r="E413" s="82"/>
    </row>
    <row r="414">
      <c r="A414" s="60" t="s">
        <v>380</v>
      </c>
      <c r="B414" s="61">
        <v>13.0</v>
      </c>
      <c r="C414" s="82" t="str">
        <f t="shared" si="5"/>
        <v>ARROZ AMARILLO13</v>
      </c>
      <c r="D414" s="76"/>
      <c r="E414" s="82"/>
    </row>
    <row r="415">
      <c r="A415" s="60" t="s">
        <v>380</v>
      </c>
      <c r="B415" s="61">
        <v>14.0</v>
      </c>
      <c r="C415" s="82" t="str">
        <f t="shared" si="5"/>
        <v>ARROZ AMARILLO14</v>
      </c>
      <c r="D415" s="76"/>
      <c r="E415" s="82"/>
    </row>
    <row r="416">
      <c r="A416" s="60" t="s">
        <v>380</v>
      </c>
      <c r="B416" s="61">
        <v>15.0</v>
      </c>
      <c r="C416" s="82" t="str">
        <f t="shared" si="5"/>
        <v>ARROZ AMARILLO15</v>
      </c>
      <c r="D416" s="76"/>
      <c r="E416" s="82"/>
    </row>
    <row r="417">
      <c r="A417" s="60" t="s">
        <v>380</v>
      </c>
      <c r="B417" s="61">
        <v>16.0</v>
      </c>
      <c r="C417" s="82" t="str">
        <f t="shared" si="5"/>
        <v>ARROZ AMARILLO16</v>
      </c>
      <c r="D417" s="76"/>
      <c r="E417" s="82"/>
    </row>
    <row r="418">
      <c r="A418" s="60" t="s">
        <v>382</v>
      </c>
      <c r="B418" s="61">
        <v>1.0</v>
      </c>
      <c r="C418" s="82" t="str">
        <f t="shared" si="5"/>
        <v>ENSALADA DE VEGETALES1</v>
      </c>
      <c r="D418" s="77" t="s">
        <v>383</v>
      </c>
      <c r="E418" s="78">
        <v>50.0</v>
      </c>
    </row>
    <row r="419">
      <c r="A419" s="60" t="s">
        <v>382</v>
      </c>
      <c r="B419" s="61">
        <v>2.0</v>
      </c>
      <c r="C419" s="82" t="str">
        <f t="shared" si="5"/>
        <v>ENSALADA DE VEGETALES2</v>
      </c>
      <c r="D419" s="77" t="s">
        <v>48</v>
      </c>
      <c r="E419" s="78">
        <v>5.0</v>
      </c>
    </row>
    <row r="420">
      <c r="A420" s="60" t="s">
        <v>382</v>
      </c>
      <c r="B420" s="61">
        <v>3.0</v>
      </c>
      <c r="C420" s="82" t="str">
        <f t="shared" si="5"/>
        <v>ENSALADA DE VEGETALES3</v>
      </c>
      <c r="D420" s="77" t="s">
        <v>384</v>
      </c>
      <c r="E420" s="78">
        <v>1.0</v>
      </c>
    </row>
    <row r="421">
      <c r="A421" s="60" t="s">
        <v>382</v>
      </c>
      <c r="B421" s="61">
        <v>4.0</v>
      </c>
      <c r="C421" s="82" t="str">
        <f t="shared" si="5"/>
        <v>ENSALADA DE VEGETALES4</v>
      </c>
      <c r="D421" s="77" t="s">
        <v>46</v>
      </c>
      <c r="E421" s="78">
        <v>0.25</v>
      </c>
    </row>
    <row r="422">
      <c r="A422" s="60" t="s">
        <v>382</v>
      </c>
      <c r="B422" s="61">
        <v>5.0</v>
      </c>
      <c r="C422" s="82" t="str">
        <f t="shared" si="5"/>
        <v>ENSALADA DE VEGETALES5</v>
      </c>
      <c r="D422" s="76"/>
      <c r="E422" s="82"/>
    </row>
    <row r="423">
      <c r="A423" s="60" t="s">
        <v>382</v>
      </c>
      <c r="B423" s="61">
        <v>6.0</v>
      </c>
      <c r="C423" s="82" t="str">
        <f t="shared" si="5"/>
        <v>ENSALADA DE VEGETALES6</v>
      </c>
      <c r="D423" s="76"/>
      <c r="E423" s="82"/>
    </row>
    <row r="424">
      <c r="A424" s="60" t="s">
        <v>382</v>
      </c>
      <c r="B424" s="61">
        <v>7.0</v>
      </c>
      <c r="C424" s="82" t="str">
        <f t="shared" si="5"/>
        <v>ENSALADA DE VEGETALES7</v>
      </c>
      <c r="D424" s="76"/>
      <c r="E424" s="82"/>
    </row>
    <row r="425">
      <c r="A425" s="60" t="s">
        <v>382</v>
      </c>
      <c r="B425" s="61">
        <v>8.0</v>
      </c>
      <c r="C425" s="82" t="str">
        <f t="shared" si="5"/>
        <v>ENSALADA DE VEGETALES8</v>
      </c>
      <c r="D425" s="76"/>
      <c r="E425" s="82"/>
    </row>
    <row r="426">
      <c r="A426" s="60" t="s">
        <v>382</v>
      </c>
      <c r="B426" s="61">
        <v>9.0</v>
      </c>
      <c r="C426" s="82" t="str">
        <f t="shared" si="5"/>
        <v>ENSALADA DE VEGETALES9</v>
      </c>
      <c r="D426" s="76"/>
      <c r="E426" s="82"/>
    </row>
    <row r="427">
      <c r="A427" s="60" t="s">
        <v>382</v>
      </c>
      <c r="B427" s="61">
        <v>10.0</v>
      </c>
      <c r="C427" s="82" t="str">
        <f t="shared" si="5"/>
        <v>ENSALADA DE VEGETALES10</v>
      </c>
      <c r="D427" s="76"/>
      <c r="E427" s="82"/>
    </row>
    <row r="428">
      <c r="A428" s="60" t="s">
        <v>382</v>
      </c>
      <c r="B428" s="61">
        <v>11.0</v>
      </c>
      <c r="C428" s="82" t="str">
        <f t="shared" si="5"/>
        <v>ENSALADA DE VEGETALES11</v>
      </c>
      <c r="D428" s="76"/>
      <c r="E428" s="82"/>
    </row>
    <row r="429">
      <c r="A429" s="60" t="s">
        <v>382</v>
      </c>
      <c r="B429" s="61">
        <v>12.0</v>
      </c>
      <c r="C429" s="82" t="str">
        <f t="shared" si="5"/>
        <v>ENSALADA DE VEGETALES12</v>
      </c>
      <c r="D429" s="76"/>
      <c r="E429" s="82"/>
    </row>
    <row r="430">
      <c r="A430" s="60" t="s">
        <v>382</v>
      </c>
      <c r="B430" s="61">
        <v>13.0</v>
      </c>
      <c r="C430" s="82" t="str">
        <f t="shared" si="5"/>
        <v>ENSALADA DE VEGETALES13</v>
      </c>
      <c r="D430" s="76"/>
      <c r="E430" s="82"/>
    </row>
    <row r="431">
      <c r="A431" s="60" t="s">
        <v>382</v>
      </c>
      <c r="B431" s="61">
        <v>14.0</v>
      </c>
      <c r="C431" s="82" t="str">
        <f t="shared" si="5"/>
        <v>ENSALADA DE VEGETALES14</v>
      </c>
      <c r="D431" s="76"/>
      <c r="E431" s="82"/>
    </row>
    <row r="432">
      <c r="A432" s="60" t="s">
        <v>382</v>
      </c>
      <c r="B432" s="61">
        <v>15.0</v>
      </c>
      <c r="C432" s="82" t="str">
        <f t="shared" si="5"/>
        <v>ENSALADA DE VEGETALES15</v>
      </c>
      <c r="D432" s="76"/>
      <c r="E432" s="82"/>
    </row>
    <row r="433">
      <c r="A433" s="60" t="s">
        <v>382</v>
      </c>
      <c r="B433" s="61">
        <v>16.0</v>
      </c>
      <c r="C433" s="82" t="str">
        <f t="shared" si="5"/>
        <v>ENSALADA DE VEGETALES16</v>
      </c>
      <c r="D433" s="76"/>
      <c r="E433" s="82"/>
    </row>
    <row r="434">
      <c r="A434" s="60" t="s">
        <v>385</v>
      </c>
      <c r="B434" s="61">
        <v>1.0</v>
      </c>
      <c r="C434" s="82" t="str">
        <f t="shared" si="5"/>
        <v>ENSALADA JARDINERA1</v>
      </c>
      <c r="D434" s="77" t="s">
        <v>131</v>
      </c>
      <c r="E434" s="78">
        <v>140.0</v>
      </c>
    </row>
    <row r="435">
      <c r="A435" s="60" t="s">
        <v>385</v>
      </c>
      <c r="B435" s="61">
        <v>2.0</v>
      </c>
      <c r="C435" s="82" t="str">
        <f t="shared" si="5"/>
        <v>ENSALADA JARDINERA2</v>
      </c>
      <c r="D435" s="77" t="s">
        <v>27</v>
      </c>
      <c r="E435" s="78">
        <v>40.0</v>
      </c>
    </row>
    <row r="436">
      <c r="A436" s="60" t="s">
        <v>385</v>
      </c>
      <c r="B436" s="61">
        <v>3.0</v>
      </c>
      <c r="C436" s="82" t="str">
        <f t="shared" si="5"/>
        <v>ENSALADA JARDINERA3</v>
      </c>
      <c r="D436" s="77" t="s">
        <v>386</v>
      </c>
      <c r="E436" s="78">
        <v>20.0</v>
      </c>
    </row>
    <row r="437">
      <c r="A437" s="60" t="s">
        <v>385</v>
      </c>
      <c r="B437" s="61">
        <v>4.0</v>
      </c>
      <c r="C437" s="82" t="str">
        <f t="shared" si="5"/>
        <v>ENSALADA JARDINERA4</v>
      </c>
      <c r="D437" s="77" t="s">
        <v>48</v>
      </c>
      <c r="E437" s="78">
        <v>5.0</v>
      </c>
    </row>
    <row r="438">
      <c r="A438" s="60" t="s">
        <v>385</v>
      </c>
      <c r="B438" s="61">
        <v>5.0</v>
      </c>
      <c r="C438" s="82" t="str">
        <f t="shared" si="5"/>
        <v>ENSALADA JARDINERA5</v>
      </c>
      <c r="D438" s="77" t="s">
        <v>46</v>
      </c>
      <c r="E438" s="78">
        <v>0.25</v>
      </c>
    </row>
    <row r="439">
      <c r="A439" s="60" t="s">
        <v>385</v>
      </c>
      <c r="B439" s="61">
        <v>6.0</v>
      </c>
      <c r="C439" s="82" t="str">
        <f t="shared" si="5"/>
        <v>ENSALADA JARDINERA6</v>
      </c>
      <c r="D439" s="76"/>
      <c r="E439" s="82"/>
    </row>
    <row r="440">
      <c r="A440" s="60" t="s">
        <v>385</v>
      </c>
      <c r="B440" s="61">
        <v>7.0</v>
      </c>
      <c r="C440" s="82" t="str">
        <f t="shared" si="5"/>
        <v>ENSALADA JARDINERA7</v>
      </c>
      <c r="D440" s="76"/>
      <c r="E440" s="82"/>
    </row>
    <row r="441">
      <c r="A441" s="60" t="s">
        <v>385</v>
      </c>
      <c r="B441" s="61">
        <v>8.0</v>
      </c>
      <c r="C441" s="82" t="str">
        <f t="shared" si="5"/>
        <v>ENSALADA JARDINERA8</v>
      </c>
      <c r="D441" s="76"/>
      <c r="E441" s="82"/>
    </row>
    <row r="442">
      <c r="A442" s="60" t="s">
        <v>385</v>
      </c>
      <c r="B442" s="61">
        <v>9.0</v>
      </c>
      <c r="C442" s="82" t="str">
        <f t="shared" si="5"/>
        <v>ENSALADA JARDINERA9</v>
      </c>
      <c r="D442" s="76"/>
      <c r="E442" s="82"/>
    </row>
    <row r="443">
      <c r="A443" s="60" t="s">
        <v>385</v>
      </c>
      <c r="B443" s="61">
        <v>10.0</v>
      </c>
      <c r="C443" s="82" t="str">
        <f t="shared" si="5"/>
        <v>ENSALADA JARDINERA10</v>
      </c>
      <c r="D443" s="76"/>
      <c r="E443" s="82"/>
    </row>
    <row r="444">
      <c r="A444" s="60" t="s">
        <v>385</v>
      </c>
      <c r="B444" s="61">
        <v>11.0</v>
      </c>
      <c r="C444" s="82" t="str">
        <f t="shared" si="5"/>
        <v>ENSALADA JARDINERA11</v>
      </c>
      <c r="D444" s="76"/>
      <c r="E444" s="82"/>
    </row>
    <row r="445">
      <c r="A445" s="60" t="s">
        <v>385</v>
      </c>
      <c r="B445" s="61">
        <v>12.0</v>
      </c>
      <c r="C445" s="82" t="str">
        <f t="shared" si="5"/>
        <v>ENSALADA JARDINERA12</v>
      </c>
      <c r="D445" s="76"/>
      <c r="E445" s="82"/>
    </row>
    <row r="446">
      <c r="A446" s="60" t="s">
        <v>385</v>
      </c>
      <c r="B446" s="61">
        <v>13.0</v>
      </c>
      <c r="C446" s="82" t="str">
        <f t="shared" si="5"/>
        <v>ENSALADA JARDINERA13</v>
      </c>
      <c r="D446" s="76"/>
      <c r="E446" s="82"/>
    </row>
    <row r="447">
      <c r="A447" s="60" t="s">
        <v>385</v>
      </c>
      <c r="B447" s="61">
        <v>14.0</v>
      </c>
      <c r="C447" s="82" t="str">
        <f t="shared" si="5"/>
        <v>ENSALADA JARDINERA14</v>
      </c>
      <c r="D447" s="76"/>
      <c r="E447" s="82"/>
    </row>
    <row r="448">
      <c r="A448" s="60" t="s">
        <v>385</v>
      </c>
      <c r="B448" s="61">
        <v>15.0</v>
      </c>
      <c r="C448" s="82" t="str">
        <f t="shared" si="5"/>
        <v>ENSALADA JARDINERA15</v>
      </c>
      <c r="D448" s="76"/>
      <c r="E448" s="82"/>
    </row>
    <row r="449">
      <c r="A449" s="60" t="s">
        <v>385</v>
      </c>
      <c r="B449" s="61">
        <v>16.0</v>
      </c>
      <c r="C449" s="82" t="str">
        <f t="shared" si="5"/>
        <v>ENSALADA JARDINERA16</v>
      </c>
      <c r="D449" s="76"/>
      <c r="E449" s="82"/>
    </row>
    <row r="450">
      <c r="A450" s="60" t="s">
        <v>387</v>
      </c>
      <c r="B450" s="61">
        <v>1.0</v>
      </c>
      <c r="C450" s="82" t="str">
        <f t="shared" si="5"/>
        <v>ENSALADA PRIMAVERA1</v>
      </c>
      <c r="D450" s="77" t="s">
        <v>125</v>
      </c>
      <c r="E450" s="78">
        <v>30.0</v>
      </c>
    </row>
    <row r="451">
      <c r="A451" s="60" t="s">
        <v>387</v>
      </c>
      <c r="B451" s="61">
        <v>2.0</v>
      </c>
      <c r="C451" s="82" t="str">
        <f t="shared" si="5"/>
        <v>ENSALADA PRIMAVERA2</v>
      </c>
      <c r="D451" s="77" t="s">
        <v>85</v>
      </c>
      <c r="E451" s="78">
        <v>15.0</v>
      </c>
    </row>
    <row r="452">
      <c r="A452" s="60" t="s">
        <v>387</v>
      </c>
      <c r="B452" s="61">
        <v>3.0</v>
      </c>
      <c r="C452" s="82" t="str">
        <f t="shared" si="5"/>
        <v>ENSALADA PRIMAVERA3</v>
      </c>
      <c r="D452" s="77" t="s">
        <v>27</v>
      </c>
      <c r="E452" s="78">
        <v>40.0</v>
      </c>
    </row>
    <row r="453">
      <c r="A453" s="60" t="s">
        <v>387</v>
      </c>
      <c r="B453" s="61">
        <v>4.0</v>
      </c>
      <c r="C453" s="82" t="str">
        <f t="shared" si="5"/>
        <v>ENSALADA PRIMAVERA4</v>
      </c>
      <c r="D453" s="77" t="s">
        <v>388</v>
      </c>
      <c r="E453" s="78">
        <v>20.0</v>
      </c>
    </row>
    <row r="454">
      <c r="A454" s="60" t="s">
        <v>387</v>
      </c>
      <c r="B454" s="61">
        <v>5.0</v>
      </c>
      <c r="C454" s="82" t="str">
        <f t="shared" si="5"/>
        <v>ENSALADA PRIMAVERA5</v>
      </c>
      <c r="D454" s="77" t="s">
        <v>48</v>
      </c>
      <c r="E454" s="78">
        <v>5.0</v>
      </c>
    </row>
    <row r="455">
      <c r="A455" s="60" t="s">
        <v>387</v>
      </c>
      <c r="B455" s="61">
        <v>6.0</v>
      </c>
      <c r="C455" s="82" t="str">
        <f t="shared" si="5"/>
        <v>ENSALADA PRIMAVERA6</v>
      </c>
      <c r="D455" s="77" t="s">
        <v>46</v>
      </c>
      <c r="E455" s="78">
        <v>0.25</v>
      </c>
    </row>
    <row r="456">
      <c r="A456" s="60" t="s">
        <v>387</v>
      </c>
      <c r="B456" s="61">
        <v>7.0</v>
      </c>
      <c r="C456" s="82" t="str">
        <f t="shared" si="5"/>
        <v>ENSALADA PRIMAVERA7</v>
      </c>
      <c r="D456" s="76"/>
      <c r="E456" s="82"/>
    </row>
    <row r="457">
      <c r="A457" s="60" t="s">
        <v>387</v>
      </c>
      <c r="B457" s="61">
        <v>8.0</v>
      </c>
      <c r="C457" s="82" t="str">
        <f t="shared" si="5"/>
        <v>ENSALADA PRIMAVERA8</v>
      </c>
      <c r="D457" s="76"/>
      <c r="E457" s="82"/>
    </row>
    <row r="458">
      <c r="A458" s="60" t="s">
        <v>387</v>
      </c>
      <c r="B458" s="61">
        <v>9.0</v>
      </c>
      <c r="C458" s="82" t="str">
        <f t="shared" si="5"/>
        <v>ENSALADA PRIMAVERA9</v>
      </c>
      <c r="D458" s="76"/>
      <c r="E458" s="82"/>
    </row>
    <row r="459">
      <c r="A459" s="60" t="s">
        <v>387</v>
      </c>
      <c r="B459" s="61">
        <v>10.0</v>
      </c>
      <c r="C459" s="82" t="str">
        <f t="shared" si="5"/>
        <v>ENSALADA PRIMAVERA10</v>
      </c>
      <c r="D459" s="76"/>
      <c r="E459" s="82"/>
    </row>
    <row r="460">
      <c r="A460" s="60" t="s">
        <v>387</v>
      </c>
      <c r="B460" s="61">
        <v>11.0</v>
      </c>
      <c r="C460" s="82" t="str">
        <f t="shared" si="5"/>
        <v>ENSALADA PRIMAVERA11</v>
      </c>
      <c r="D460" s="76"/>
      <c r="E460" s="82"/>
    </row>
    <row r="461">
      <c r="A461" s="60" t="s">
        <v>387</v>
      </c>
      <c r="B461" s="61">
        <v>12.0</v>
      </c>
      <c r="C461" s="82" t="str">
        <f t="shared" si="5"/>
        <v>ENSALADA PRIMAVERA12</v>
      </c>
      <c r="D461" s="76"/>
      <c r="E461" s="82"/>
    </row>
    <row r="462">
      <c r="A462" s="60" t="s">
        <v>387</v>
      </c>
      <c r="B462" s="61">
        <v>13.0</v>
      </c>
      <c r="C462" s="82" t="str">
        <f t="shared" si="5"/>
        <v>ENSALADA PRIMAVERA13</v>
      </c>
      <c r="D462" s="76"/>
      <c r="E462" s="82"/>
    </row>
    <row r="463">
      <c r="A463" s="60" t="s">
        <v>387</v>
      </c>
      <c r="B463" s="61">
        <v>14.0</v>
      </c>
      <c r="C463" s="82" t="str">
        <f t="shared" si="5"/>
        <v>ENSALADA PRIMAVERA14</v>
      </c>
      <c r="D463" s="76"/>
      <c r="E463" s="82"/>
    </row>
    <row r="464">
      <c r="A464" s="60" t="s">
        <v>387</v>
      </c>
      <c r="B464" s="61">
        <v>15.0</v>
      </c>
      <c r="C464" s="82" t="str">
        <f t="shared" si="5"/>
        <v>ENSALADA PRIMAVERA15</v>
      </c>
      <c r="D464" s="76"/>
      <c r="E464" s="82"/>
    </row>
    <row r="465">
      <c r="A465" s="60" t="s">
        <v>387</v>
      </c>
      <c r="B465" s="61">
        <v>16.0</v>
      </c>
      <c r="C465" s="82" t="str">
        <f t="shared" si="5"/>
        <v>ENSALADA PRIMAVERA16</v>
      </c>
      <c r="D465" s="76"/>
      <c r="E465" s="82"/>
    </row>
    <row r="466">
      <c r="A466" s="60" t="s">
        <v>389</v>
      </c>
      <c r="B466" s="61">
        <v>1.0</v>
      </c>
      <c r="C466" s="82" t="str">
        <f t="shared" si="5"/>
        <v>ENSALADA DE LEGUMINOSAS Y VEGETALES1</v>
      </c>
      <c r="D466" s="77" t="s">
        <v>390</v>
      </c>
      <c r="E466" s="78">
        <v>20.0</v>
      </c>
    </row>
    <row r="467">
      <c r="A467" s="60" t="s">
        <v>389</v>
      </c>
      <c r="B467" s="61">
        <v>2.0</v>
      </c>
      <c r="C467" s="82" t="str">
        <f t="shared" si="5"/>
        <v>ENSALADA DE LEGUMINOSAS Y VEGETALES2</v>
      </c>
      <c r="D467" s="77" t="s">
        <v>27</v>
      </c>
      <c r="E467" s="78">
        <v>30.0</v>
      </c>
    </row>
    <row r="468">
      <c r="A468" s="60" t="s">
        <v>389</v>
      </c>
      <c r="B468" s="61">
        <v>3.0</v>
      </c>
      <c r="C468" s="82" t="str">
        <f t="shared" si="5"/>
        <v>ENSALADA DE LEGUMINOSAS Y VEGETALES3</v>
      </c>
      <c r="D468" s="77" t="s">
        <v>212</v>
      </c>
      <c r="E468" s="78">
        <v>25.0</v>
      </c>
    </row>
    <row r="469">
      <c r="A469" s="60" t="s">
        <v>389</v>
      </c>
      <c r="B469" s="61">
        <v>4.0</v>
      </c>
      <c r="C469" s="82" t="str">
        <f t="shared" si="5"/>
        <v>ENSALADA DE LEGUMINOSAS Y VEGETALES4</v>
      </c>
      <c r="D469" s="77" t="s">
        <v>153</v>
      </c>
      <c r="E469" s="78">
        <v>10.0</v>
      </c>
    </row>
    <row r="470">
      <c r="A470" s="60" t="s">
        <v>389</v>
      </c>
      <c r="B470" s="61">
        <v>5.0</v>
      </c>
      <c r="C470" s="82" t="str">
        <f t="shared" si="5"/>
        <v>ENSALADA DE LEGUMINOSAS Y VEGETALES5</v>
      </c>
      <c r="D470" s="77" t="s">
        <v>97</v>
      </c>
      <c r="E470" s="78">
        <v>0.5</v>
      </c>
    </row>
    <row r="471">
      <c r="A471" s="60" t="s">
        <v>389</v>
      </c>
      <c r="B471" s="61">
        <v>6.0</v>
      </c>
      <c r="C471" s="82" t="str">
        <f t="shared" si="5"/>
        <v>ENSALADA DE LEGUMINOSAS Y VEGETALES6</v>
      </c>
      <c r="D471" s="77" t="s">
        <v>48</v>
      </c>
      <c r="E471" s="78">
        <v>5.0</v>
      </c>
    </row>
    <row r="472">
      <c r="A472" s="60" t="s">
        <v>389</v>
      </c>
      <c r="B472" s="61">
        <v>7.0</v>
      </c>
      <c r="C472" s="82" t="str">
        <f t="shared" si="5"/>
        <v>ENSALADA DE LEGUMINOSAS Y VEGETALES7</v>
      </c>
      <c r="D472" s="77" t="s">
        <v>391</v>
      </c>
      <c r="E472" s="78">
        <v>1.0</v>
      </c>
    </row>
    <row r="473">
      <c r="A473" s="60" t="s">
        <v>389</v>
      </c>
      <c r="B473" s="61">
        <v>8.0</v>
      </c>
      <c r="C473" s="82" t="str">
        <f t="shared" si="5"/>
        <v>ENSALADA DE LEGUMINOSAS Y VEGETALES8</v>
      </c>
      <c r="D473" s="77" t="s">
        <v>46</v>
      </c>
      <c r="E473" s="78">
        <v>0.25</v>
      </c>
    </row>
    <row r="474">
      <c r="A474" s="60" t="s">
        <v>389</v>
      </c>
      <c r="B474" s="61">
        <v>9.0</v>
      </c>
      <c r="C474" s="82" t="str">
        <f t="shared" si="5"/>
        <v>ENSALADA DE LEGUMINOSAS Y VEGETALES9</v>
      </c>
      <c r="D474" s="76"/>
      <c r="E474" s="82"/>
    </row>
    <row r="475">
      <c r="A475" s="60" t="s">
        <v>389</v>
      </c>
      <c r="B475" s="61">
        <v>10.0</v>
      </c>
      <c r="C475" s="82" t="str">
        <f t="shared" si="5"/>
        <v>ENSALADA DE LEGUMINOSAS Y VEGETALES10</v>
      </c>
      <c r="D475" s="76"/>
      <c r="E475" s="82"/>
    </row>
    <row r="476">
      <c r="A476" s="60" t="s">
        <v>389</v>
      </c>
      <c r="B476" s="61">
        <v>11.0</v>
      </c>
      <c r="C476" s="82" t="str">
        <f t="shared" si="5"/>
        <v>ENSALADA DE LEGUMINOSAS Y VEGETALES11</v>
      </c>
      <c r="D476" s="76"/>
      <c r="E476" s="82"/>
    </row>
    <row r="477">
      <c r="A477" s="60" t="s">
        <v>389</v>
      </c>
      <c r="B477" s="61">
        <v>12.0</v>
      </c>
      <c r="C477" s="82" t="str">
        <f t="shared" si="5"/>
        <v>ENSALADA DE LEGUMINOSAS Y VEGETALES12</v>
      </c>
      <c r="D477" s="76"/>
      <c r="E477" s="82"/>
    </row>
    <row r="478">
      <c r="A478" s="60" t="s">
        <v>389</v>
      </c>
      <c r="B478" s="61">
        <v>13.0</v>
      </c>
      <c r="C478" s="82" t="str">
        <f t="shared" si="5"/>
        <v>ENSALADA DE LEGUMINOSAS Y VEGETALES13</v>
      </c>
      <c r="D478" s="76"/>
      <c r="E478" s="82"/>
    </row>
    <row r="479">
      <c r="A479" s="60" t="s">
        <v>389</v>
      </c>
      <c r="B479" s="61">
        <v>14.0</v>
      </c>
      <c r="C479" s="82" t="str">
        <f t="shared" si="5"/>
        <v>ENSALADA DE LEGUMINOSAS Y VEGETALES14</v>
      </c>
      <c r="D479" s="76"/>
      <c r="E479" s="82"/>
    </row>
    <row r="480">
      <c r="A480" s="60" t="s">
        <v>389</v>
      </c>
      <c r="B480" s="61">
        <v>15.0</v>
      </c>
      <c r="C480" s="82" t="str">
        <f t="shared" si="5"/>
        <v>ENSALADA DE LEGUMINOSAS Y VEGETALES15</v>
      </c>
      <c r="D480" s="76"/>
      <c r="E480" s="82"/>
    </row>
    <row r="481">
      <c r="A481" s="60" t="s">
        <v>389</v>
      </c>
      <c r="B481" s="61">
        <v>16.0</v>
      </c>
      <c r="C481" s="82" t="str">
        <f t="shared" si="5"/>
        <v>ENSALADA DE LEGUMINOSAS Y VEGETALES16</v>
      </c>
      <c r="D481" s="76"/>
      <c r="E481" s="82"/>
    </row>
    <row r="482">
      <c r="A482" s="60" t="s">
        <v>392</v>
      </c>
      <c r="B482" s="61">
        <v>1.0</v>
      </c>
      <c r="C482" s="82" t="str">
        <f t="shared" si="5"/>
        <v>PAPAS AL NATURAL1</v>
      </c>
      <c r="D482" s="77" t="s">
        <v>131</v>
      </c>
      <c r="E482" s="78">
        <v>160.0</v>
      </c>
    </row>
    <row r="483">
      <c r="A483" s="60" t="s">
        <v>392</v>
      </c>
      <c r="B483" s="61">
        <v>2.0</v>
      </c>
      <c r="C483" s="82" t="str">
        <f t="shared" si="5"/>
        <v>PAPAS AL NATURAL2</v>
      </c>
      <c r="D483" s="77" t="s">
        <v>48</v>
      </c>
      <c r="E483" s="78">
        <v>5.0</v>
      </c>
    </row>
    <row r="484">
      <c r="A484" s="60" t="s">
        <v>392</v>
      </c>
      <c r="B484" s="61">
        <v>3.0</v>
      </c>
      <c r="C484" s="82" t="str">
        <f t="shared" si="5"/>
        <v>PAPAS AL NATURAL3</v>
      </c>
      <c r="D484" s="77" t="s">
        <v>46</v>
      </c>
      <c r="E484" s="78">
        <v>0.25</v>
      </c>
    </row>
    <row r="485">
      <c r="A485" s="60" t="s">
        <v>392</v>
      </c>
      <c r="B485" s="61">
        <v>4.0</v>
      </c>
      <c r="C485" s="82" t="str">
        <f t="shared" si="5"/>
        <v>PAPAS AL NATURAL4</v>
      </c>
      <c r="D485" s="76"/>
      <c r="E485" s="82"/>
    </row>
    <row r="486">
      <c r="A486" s="60" t="s">
        <v>392</v>
      </c>
      <c r="B486" s="61">
        <v>5.0</v>
      </c>
      <c r="C486" s="82" t="str">
        <f t="shared" si="5"/>
        <v>PAPAS AL NATURAL5</v>
      </c>
      <c r="D486" s="76"/>
      <c r="E486" s="82"/>
    </row>
    <row r="487">
      <c r="A487" s="60" t="s">
        <v>392</v>
      </c>
      <c r="B487" s="61">
        <v>6.0</v>
      </c>
      <c r="C487" s="82" t="str">
        <f t="shared" si="5"/>
        <v>PAPAS AL NATURAL6</v>
      </c>
      <c r="D487" s="76"/>
      <c r="E487" s="82"/>
    </row>
    <row r="488">
      <c r="A488" s="60" t="s">
        <v>392</v>
      </c>
      <c r="B488" s="61">
        <v>7.0</v>
      </c>
      <c r="C488" s="82" t="str">
        <f t="shared" si="5"/>
        <v>PAPAS AL NATURAL7</v>
      </c>
      <c r="D488" s="76"/>
      <c r="E488" s="82"/>
    </row>
    <row r="489">
      <c r="A489" s="60" t="s">
        <v>392</v>
      </c>
      <c r="B489" s="61">
        <v>8.0</v>
      </c>
      <c r="C489" s="82" t="str">
        <f t="shared" si="5"/>
        <v>PAPAS AL NATURAL8</v>
      </c>
      <c r="D489" s="76"/>
      <c r="E489" s="82"/>
    </row>
    <row r="490">
      <c r="A490" s="60" t="s">
        <v>392</v>
      </c>
      <c r="B490" s="61">
        <v>9.0</v>
      </c>
      <c r="C490" s="82" t="str">
        <f t="shared" si="5"/>
        <v>PAPAS AL NATURAL9</v>
      </c>
      <c r="D490" s="76"/>
      <c r="E490" s="82"/>
    </row>
    <row r="491">
      <c r="A491" s="60" t="s">
        <v>392</v>
      </c>
      <c r="B491" s="61">
        <v>10.0</v>
      </c>
      <c r="C491" s="82" t="str">
        <f t="shared" si="5"/>
        <v>PAPAS AL NATURAL10</v>
      </c>
      <c r="D491" s="76"/>
      <c r="E491" s="82"/>
    </row>
    <row r="492">
      <c r="A492" s="60" t="s">
        <v>392</v>
      </c>
      <c r="B492" s="61">
        <v>11.0</v>
      </c>
      <c r="C492" s="82" t="str">
        <f t="shared" si="5"/>
        <v>PAPAS AL NATURAL11</v>
      </c>
      <c r="D492" s="76"/>
      <c r="E492" s="82"/>
    </row>
    <row r="493">
      <c r="A493" s="60" t="s">
        <v>392</v>
      </c>
      <c r="B493" s="61">
        <v>12.0</v>
      </c>
      <c r="C493" s="82" t="str">
        <f t="shared" si="5"/>
        <v>PAPAS AL NATURAL12</v>
      </c>
      <c r="D493" s="76"/>
      <c r="E493" s="82"/>
    </row>
    <row r="494">
      <c r="A494" s="60" t="s">
        <v>392</v>
      </c>
      <c r="B494" s="61">
        <v>13.0</v>
      </c>
      <c r="C494" s="82" t="str">
        <f t="shared" si="5"/>
        <v>PAPAS AL NATURAL13</v>
      </c>
      <c r="D494" s="76"/>
      <c r="E494" s="82"/>
    </row>
    <row r="495">
      <c r="A495" s="60" t="s">
        <v>392</v>
      </c>
      <c r="B495" s="61">
        <v>14.0</v>
      </c>
      <c r="C495" s="82" t="str">
        <f t="shared" si="5"/>
        <v>PAPAS AL NATURAL14</v>
      </c>
      <c r="D495" s="76"/>
      <c r="E495" s="82"/>
    </row>
    <row r="496">
      <c r="A496" s="60" t="s">
        <v>392</v>
      </c>
      <c r="B496" s="61">
        <v>15.0</v>
      </c>
      <c r="C496" s="82" t="str">
        <f t="shared" si="5"/>
        <v>PAPAS AL NATURAL15</v>
      </c>
      <c r="D496" s="76"/>
      <c r="E496" s="82"/>
    </row>
    <row r="497">
      <c r="A497" s="60" t="s">
        <v>392</v>
      </c>
      <c r="B497" s="61">
        <v>16.0</v>
      </c>
      <c r="C497" s="82" t="str">
        <f t="shared" si="5"/>
        <v>PAPAS AL NATURAL16</v>
      </c>
      <c r="D497" s="76"/>
      <c r="E497" s="82"/>
    </row>
    <row r="498">
      <c r="A498" s="60" t="s">
        <v>393</v>
      </c>
      <c r="B498" s="61">
        <v>1.0</v>
      </c>
      <c r="C498" s="82" t="str">
        <f t="shared" si="5"/>
        <v>PURE DE PAPAS1</v>
      </c>
      <c r="D498" s="77" t="s">
        <v>131</v>
      </c>
      <c r="E498" s="78">
        <v>160.0</v>
      </c>
    </row>
    <row r="499">
      <c r="A499" s="60" t="s">
        <v>393</v>
      </c>
      <c r="B499" s="61">
        <v>2.0</v>
      </c>
      <c r="C499" s="82" t="str">
        <f t="shared" si="5"/>
        <v>PURE DE PAPAS2</v>
      </c>
      <c r="D499" s="77" t="s">
        <v>394</v>
      </c>
      <c r="E499" s="78">
        <v>50.0</v>
      </c>
    </row>
    <row r="500">
      <c r="A500" s="60" t="s">
        <v>393</v>
      </c>
      <c r="B500" s="61">
        <v>3.0</v>
      </c>
      <c r="C500" s="82" t="str">
        <f t="shared" si="5"/>
        <v>PURE DE PAPAS3</v>
      </c>
      <c r="D500" s="77" t="s">
        <v>48</v>
      </c>
      <c r="E500" s="78">
        <v>5.0</v>
      </c>
    </row>
    <row r="501">
      <c r="A501" s="60" t="s">
        <v>393</v>
      </c>
      <c r="B501" s="61">
        <v>4.0</v>
      </c>
      <c r="C501" s="82" t="str">
        <f t="shared" si="5"/>
        <v>PURE DE PAPAS4</v>
      </c>
      <c r="D501" s="77" t="s">
        <v>46</v>
      </c>
      <c r="E501" s="78">
        <v>0.25</v>
      </c>
    </row>
    <row r="502">
      <c r="A502" s="60" t="s">
        <v>393</v>
      </c>
      <c r="B502" s="61">
        <v>5.0</v>
      </c>
      <c r="C502" s="82" t="str">
        <f t="shared" si="5"/>
        <v>PURE DE PAPAS5</v>
      </c>
      <c r="D502" s="77" t="s">
        <v>395</v>
      </c>
      <c r="E502" s="78">
        <v>0.1</v>
      </c>
    </row>
    <row r="503">
      <c r="A503" s="60" t="s">
        <v>393</v>
      </c>
      <c r="B503" s="61">
        <v>6.0</v>
      </c>
      <c r="C503" s="82" t="str">
        <f t="shared" si="5"/>
        <v>PURE DE PAPAS6</v>
      </c>
      <c r="D503" s="76"/>
      <c r="E503" s="82"/>
    </row>
    <row r="504">
      <c r="A504" s="60" t="s">
        <v>393</v>
      </c>
      <c r="B504" s="61">
        <v>7.0</v>
      </c>
      <c r="C504" s="82" t="str">
        <f t="shared" si="5"/>
        <v>PURE DE PAPAS7</v>
      </c>
      <c r="D504" s="76"/>
      <c r="E504" s="82"/>
    </row>
    <row r="505">
      <c r="A505" s="60" t="s">
        <v>393</v>
      </c>
      <c r="B505" s="61">
        <v>8.0</v>
      </c>
      <c r="C505" s="82" t="str">
        <f t="shared" si="5"/>
        <v>PURE DE PAPAS8</v>
      </c>
      <c r="D505" s="76"/>
      <c r="E505" s="82"/>
    </row>
    <row r="506">
      <c r="A506" s="60" t="s">
        <v>393</v>
      </c>
      <c r="B506" s="61">
        <v>9.0</v>
      </c>
      <c r="C506" s="82" t="str">
        <f t="shared" si="5"/>
        <v>PURE DE PAPAS9</v>
      </c>
      <c r="D506" s="76"/>
      <c r="E506" s="82"/>
    </row>
    <row r="507">
      <c r="A507" s="60" t="s">
        <v>393</v>
      </c>
      <c r="B507" s="61">
        <v>10.0</v>
      </c>
      <c r="C507" s="82" t="str">
        <f t="shared" si="5"/>
        <v>PURE DE PAPAS10</v>
      </c>
      <c r="D507" s="76"/>
      <c r="E507" s="82"/>
    </row>
    <row r="508">
      <c r="A508" s="60" t="s">
        <v>393</v>
      </c>
      <c r="B508" s="61">
        <v>11.0</v>
      </c>
      <c r="C508" s="82" t="str">
        <f t="shared" si="5"/>
        <v>PURE DE PAPAS11</v>
      </c>
      <c r="D508" s="76"/>
      <c r="E508" s="82"/>
    </row>
    <row r="509">
      <c r="A509" s="60" t="s">
        <v>393</v>
      </c>
      <c r="B509" s="61">
        <v>12.0</v>
      </c>
      <c r="C509" s="82" t="str">
        <f t="shared" si="5"/>
        <v>PURE DE PAPAS12</v>
      </c>
      <c r="D509" s="76"/>
      <c r="E509" s="82"/>
    </row>
    <row r="510">
      <c r="A510" s="60" t="s">
        <v>393</v>
      </c>
      <c r="B510" s="61">
        <v>13.0</v>
      </c>
      <c r="C510" s="82" t="str">
        <f t="shared" si="5"/>
        <v>PURE DE PAPAS13</v>
      </c>
      <c r="D510" s="76"/>
      <c r="E510" s="82"/>
    </row>
    <row r="511">
      <c r="A511" s="60" t="s">
        <v>393</v>
      </c>
      <c r="B511" s="61">
        <v>14.0</v>
      </c>
      <c r="C511" s="82" t="str">
        <f t="shared" si="5"/>
        <v>PURE DE PAPAS14</v>
      </c>
      <c r="D511" s="76"/>
      <c r="E511" s="82"/>
    </row>
    <row r="512">
      <c r="A512" s="60" t="s">
        <v>393</v>
      </c>
      <c r="B512" s="61">
        <v>15.0</v>
      </c>
      <c r="C512" s="82" t="str">
        <f t="shared" si="5"/>
        <v>PURE DE PAPAS15</v>
      </c>
      <c r="D512" s="76"/>
      <c r="E512" s="82"/>
    </row>
    <row r="513">
      <c r="A513" s="60" t="s">
        <v>393</v>
      </c>
      <c r="B513" s="61">
        <v>16.0</v>
      </c>
      <c r="C513" s="82" t="str">
        <f t="shared" si="5"/>
        <v>PURE DE PAPAS16</v>
      </c>
      <c r="D513" s="76"/>
      <c r="E513" s="82"/>
    </row>
    <row r="514">
      <c r="A514" s="60" t="s">
        <v>396</v>
      </c>
      <c r="B514" s="61">
        <v>1.0</v>
      </c>
      <c r="C514" s="82" t="str">
        <f t="shared" si="5"/>
        <v>PURE TRIPLE1</v>
      </c>
      <c r="D514" s="77" t="s">
        <v>131</v>
      </c>
      <c r="E514" s="78">
        <v>100.0</v>
      </c>
    </row>
    <row r="515">
      <c r="A515" s="60" t="s">
        <v>396</v>
      </c>
      <c r="B515" s="61">
        <v>2.0</v>
      </c>
      <c r="C515" s="82" t="str">
        <f t="shared" si="5"/>
        <v>PURE TRIPLE2</v>
      </c>
      <c r="D515" s="77" t="s">
        <v>368</v>
      </c>
      <c r="E515" s="78">
        <v>60.0</v>
      </c>
    </row>
    <row r="516">
      <c r="A516" s="60" t="s">
        <v>396</v>
      </c>
      <c r="B516" s="61">
        <v>3.0</v>
      </c>
      <c r="C516" s="82" t="str">
        <f t="shared" si="5"/>
        <v>PURE TRIPLE3</v>
      </c>
      <c r="D516" s="77" t="s">
        <v>27</v>
      </c>
      <c r="E516" s="78">
        <v>60.0</v>
      </c>
    </row>
    <row r="517">
      <c r="A517" s="60" t="s">
        <v>396</v>
      </c>
      <c r="B517" s="61">
        <v>4.0</v>
      </c>
      <c r="C517" s="82" t="str">
        <f t="shared" si="5"/>
        <v>PURE TRIPLE4</v>
      </c>
      <c r="D517" s="77" t="s">
        <v>377</v>
      </c>
      <c r="E517" s="78">
        <v>50.0</v>
      </c>
    </row>
    <row r="518">
      <c r="A518" s="60" t="s">
        <v>396</v>
      </c>
      <c r="B518" s="61">
        <v>5.0</v>
      </c>
      <c r="C518" s="82" t="str">
        <f t="shared" si="5"/>
        <v>PURE TRIPLE5</v>
      </c>
      <c r="D518" s="77" t="s">
        <v>48</v>
      </c>
      <c r="E518" s="78">
        <v>5.0</v>
      </c>
    </row>
    <row r="519">
      <c r="A519" s="60" t="s">
        <v>396</v>
      </c>
      <c r="B519" s="61">
        <v>6.0</v>
      </c>
      <c r="C519" s="82" t="str">
        <f t="shared" si="5"/>
        <v>PURE TRIPLE6</v>
      </c>
      <c r="D519" s="77" t="s">
        <v>46</v>
      </c>
      <c r="E519" s="78">
        <v>0.25</v>
      </c>
    </row>
    <row r="520">
      <c r="A520" s="60" t="s">
        <v>396</v>
      </c>
      <c r="B520" s="61">
        <v>7.0</v>
      </c>
      <c r="C520" s="82" t="str">
        <f t="shared" si="5"/>
        <v>PURE TRIPLE7</v>
      </c>
      <c r="D520" s="77" t="s">
        <v>395</v>
      </c>
      <c r="E520" s="78">
        <v>0.1</v>
      </c>
    </row>
    <row r="521">
      <c r="A521" s="60" t="s">
        <v>396</v>
      </c>
      <c r="B521" s="61">
        <v>8.0</v>
      </c>
      <c r="C521" s="82" t="str">
        <f t="shared" si="5"/>
        <v>PURE TRIPLE8</v>
      </c>
      <c r="D521" s="76"/>
      <c r="E521" s="82"/>
    </row>
    <row r="522">
      <c r="A522" s="60" t="s">
        <v>396</v>
      </c>
      <c r="B522" s="61">
        <v>9.0</v>
      </c>
      <c r="C522" s="82" t="str">
        <f t="shared" si="5"/>
        <v>PURE TRIPLE9</v>
      </c>
      <c r="D522" s="76"/>
      <c r="E522" s="82"/>
    </row>
    <row r="523">
      <c r="A523" s="60" t="s">
        <v>396</v>
      </c>
      <c r="B523" s="61">
        <v>10.0</v>
      </c>
      <c r="C523" s="82" t="str">
        <f t="shared" si="5"/>
        <v>PURE TRIPLE10</v>
      </c>
      <c r="D523" s="76"/>
      <c r="E523" s="82"/>
    </row>
    <row r="524">
      <c r="A524" s="60" t="s">
        <v>396</v>
      </c>
      <c r="B524" s="61">
        <v>11.0</v>
      </c>
      <c r="C524" s="82" t="str">
        <f t="shared" si="5"/>
        <v>PURE TRIPLE11</v>
      </c>
      <c r="D524" s="76"/>
      <c r="E524" s="82"/>
    </row>
    <row r="525">
      <c r="A525" s="60" t="s">
        <v>396</v>
      </c>
      <c r="B525" s="61">
        <v>12.0</v>
      </c>
      <c r="C525" s="82" t="str">
        <f t="shared" si="5"/>
        <v>PURE TRIPLE12</v>
      </c>
      <c r="D525" s="76"/>
      <c r="E525" s="82"/>
    </row>
    <row r="526">
      <c r="A526" s="60" t="s">
        <v>396</v>
      </c>
      <c r="B526" s="61">
        <v>13.0</v>
      </c>
      <c r="C526" s="82" t="str">
        <f t="shared" si="5"/>
        <v>PURE TRIPLE13</v>
      </c>
      <c r="D526" s="76"/>
      <c r="E526" s="82"/>
    </row>
    <row r="527">
      <c r="A527" s="60" t="s">
        <v>396</v>
      </c>
      <c r="B527" s="61">
        <v>14.0</v>
      </c>
      <c r="C527" s="82" t="str">
        <f t="shared" si="5"/>
        <v>PURE TRIPLE14</v>
      </c>
      <c r="D527" s="76"/>
      <c r="E527" s="82"/>
    </row>
    <row r="528">
      <c r="A528" s="60" t="s">
        <v>396</v>
      </c>
      <c r="B528" s="61">
        <v>15.0</v>
      </c>
      <c r="C528" s="82" t="str">
        <f t="shared" si="5"/>
        <v>PURE TRIPLE15</v>
      </c>
      <c r="D528" s="76"/>
      <c r="E528" s="82"/>
    </row>
    <row r="529">
      <c r="A529" s="60" t="s">
        <v>396</v>
      </c>
      <c r="B529" s="61">
        <v>16.0</v>
      </c>
      <c r="C529" s="82" t="str">
        <f t="shared" si="5"/>
        <v>PURE TRIPLE16</v>
      </c>
      <c r="D529" s="76"/>
      <c r="E529" s="82"/>
    </row>
    <row r="530">
      <c r="A530" s="60" t="s">
        <v>397</v>
      </c>
      <c r="B530" s="61">
        <v>1.0</v>
      </c>
      <c r="C530" s="82" t="str">
        <f t="shared" si="5"/>
        <v>PURE DE PAPAS INSTANTANEO1</v>
      </c>
      <c r="D530" s="77" t="s">
        <v>398</v>
      </c>
      <c r="E530" s="78">
        <v>25.0</v>
      </c>
    </row>
    <row r="531">
      <c r="A531" s="60" t="s">
        <v>397</v>
      </c>
      <c r="B531" s="61">
        <v>2.0</v>
      </c>
      <c r="C531" s="82" t="str">
        <f t="shared" si="5"/>
        <v>PURE DE PAPAS INSTANTANEO2</v>
      </c>
      <c r="D531" s="77" t="s">
        <v>113</v>
      </c>
      <c r="E531" s="78">
        <v>120.0</v>
      </c>
    </row>
    <row r="532">
      <c r="A532" s="60" t="s">
        <v>397</v>
      </c>
      <c r="B532" s="61">
        <v>3.0</v>
      </c>
      <c r="C532" s="82" t="str">
        <f t="shared" si="5"/>
        <v>PURE DE PAPAS INSTANTANEO3</v>
      </c>
      <c r="D532" s="77" t="s">
        <v>394</v>
      </c>
      <c r="E532" s="78">
        <v>50.0</v>
      </c>
    </row>
    <row r="533">
      <c r="A533" s="60" t="s">
        <v>397</v>
      </c>
      <c r="B533" s="61">
        <v>4.0</v>
      </c>
      <c r="C533" s="82" t="str">
        <f t="shared" si="5"/>
        <v>PURE DE PAPAS INSTANTANEO4</v>
      </c>
      <c r="D533" s="77" t="s">
        <v>48</v>
      </c>
      <c r="E533" s="78">
        <v>2.5</v>
      </c>
    </row>
    <row r="534">
      <c r="A534" s="60" t="s">
        <v>397</v>
      </c>
      <c r="B534" s="61">
        <v>5.0</v>
      </c>
      <c r="C534" s="82" t="str">
        <f t="shared" si="5"/>
        <v>PURE DE PAPAS INSTANTANEO5</v>
      </c>
      <c r="D534" s="77" t="s">
        <v>46</v>
      </c>
      <c r="E534" s="78">
        <v>0.5</v>
      </c>
    </row>
    <row r="535">
      <c r="A535" s="60" t="s">
        <v>397</v>
      </c>
      <c r="B535" s="61">
        <v>6.0</v>
      </c>
      <c r="C535" s="82" t="str">
        <f t="shared" si="5"/>
        <v>PURE DE PAPAS INSTANTANEO6</v>
      </c>
      <c r="D535" s="77" t="s">
        <v>395</v>
      </c>
      <c r="E535" s="78">
        <v>0.1</v>
      </c>
    </row>
    <row r="536">
      <c r="A536" s="60" t="s">
        <v>397</v>
      </c>
      <c r="B536" s="61">
        <v>7.0</v>
      </c>
      <c r="C536" s="82" t="str">
        <f t="shared" si="5"/>
        <v>PURE DE PAPAS INSTANTANEO7</v>
      </c>
      <c r="D536" s="76"/>
      <c r="E536" s="82"/>
    </row>
    <row r="537">
      <c r="A537" s="60" t="s">
        <v>397</v>
      </c>
      <c r="B537" s="61">
        <v>8.0</v>
      </c>
      <c r="C537" s="82" t="str">
        <f t="shared" si="5"/>
        <v>PURE DE PAPAS INSTANTANEO8</v>
      </c>
      <c r="D537" s="76"/>
      <c r="E537" s="82"/>
    </row>
    <row r="538">
      <c r="A538" s="60" t="s">
        <v>397</v>
      </c>
      <c r="B538" s="61">
        <v>9.0</v>
      </c>
      <c r="C538" s="82" t="str">
        <f t="shared" si="5"/>
        <v>PURE DE PAPAS INSTANTANEO9</v>
      </c>
      <c r="D538" s="76"/>
      <c r="E538" s="82"/>
    </row>
    <row r="539">
      <c r="A539" s="60" t="s">
        <v>397</v>
      </c>
      <c r="B539" s="61">
        <v>10.0</v>
      </c>
      <c r="C539" s="82" t="str">
        <f t="shared" si="5"/>
        <v>PURE DE PAPAS INSTANTANEO10</v>
      </c>
      <c r="D539" s="76"/>
      <c r="E539" s="82"/>
    </row>
    <row r="540">
      <c r="A540" s="60" t="s">
        <v>397</v>
      </c>
      <c r="B540" s="61">
        <v>11.0</v>
      </c>
      <c r="C540" s="82" t="str">
        <f t="shared" si="5"/>
        <v>PURE DE PAPAS INSTANTANEO11</v>
      </c>
      <c r="D540" s="76"/>
      <c r="E540" s="82"/>
    </row>
    <row r="541">
      <c r="A541" s="60" t="s">
        <v>397</v>
      </c>
      <c r="B541" s="61">
        <v>12.0</v>
      </c>
      <c r="C541" s="82" t="str">
        <f t="shared" si="5"/>
        <v>PURE DE PAPAS INSTANTANEO12</v>
      </c>
      <c r="D541" s="76"/>
      <c r="E541" s="82"/>
    </row>
    <row r="542">
      <c r="A542" s="60" t="s">
        <v>397</v>
      </c>
      <c r="B542" s="61">
        <v>13.0</v>
      </c>
      <c r="C542" s="82" t="str">
        <f t="shared" si="5"/>
        <v>PURE DE PAPAS INSTANTANEO13</v>
      </c>
      <c r="D542" s="76"/>
      <c r="E542" s="82"/>
    </row>
    <row r="543">
      <c r="A543" s="60" t="s">
        <v>397</v>
      </c>
      <c r="B543" s="61">
        <v>14.0</v>
      </c>
      <c r="C543" s="82" t="str">
        <f t="shared" si="5"/>
        <v>PURE DE PAPAS INSTANTANEO14</v>
      </c>
      <c r="D543" s="76"/>
      <c r="E543" s="82"/>
    </row>
    <row r="544">
      <c r="A544" s="60" t="s">
        <v>397</v>
      </c>
      <c r="B544" s="61">
        <v>15.0</v>
      </c>
      <c r="C544" s="82" t="str">
        <f t="shared" si="5"/>
        <v>PURE DE PAPAS INSTANTANEO15</v>
      </c>
      <c r="D544" s="76"/>
      <c r="E544" s="82"/>
    </row>
    <row r="545">
      <c r="A545" s="60" t="s">
        <v>397</v>
      </c>
      <c r="B545" s="61">
        <v>16.0</v>
      </c>
      <c r="C545" s="82" t="str">
        <f t="shared" si="5"/>
        <v>PURE DE PAPAS INSTANTANEO16</v>
      </c>
      <c r="D545" s="76"/>
      <c r="E545" s="82"/>
    </row>
    <row r="546">
      <c r="A546" s="60" t="s">
        <v>399</v>
      </c>
      <c r="B546" s="61">
        <v>1.0</v>
      </c>
      <c r="C546" s="82" t="str">
        <f t="shared" si="5"/>
        <v>HORTALIZAS ASADAS1</v>
      </c>
      <c r="D546" s="77" t="s">
        <v>131</v>
      </c>
      <c r="E546" s="78">
        <v>80.0</v>
      </c>
    </row>
    <row r="547">
      <c r="A547" s="60" t="s">
        <v>399</v>
      </c>
      <c r="B547" s="61">
        <v>2.0</v>
      </c>
      <c r="C547" s="82" t="str">
        <f t="shared" si="5"/>
        <v>HORTALIZAS ASADAS2</v>
      </c>
      <c r="D547" s="77" t="s">
        <v>129</v>
      </c>
      <c r="E547" s="78">
        <v>80.0</v>
      </c>
    </row>
    <row r="548">
      <c r="A548" s="60" t="s">
        <v>399</v>
      </c>
      <c r="B548" s="61">
        <v>3.0</v>
      </c>
      <c r="C548" s="82" t="str">
        <f t="shared" si="5"/>
        <v>HORTALIZAS ASADAS3</v>
      </c>
      <c r="D548" s="77" t="s">
        <v>368</v>
      </c>
      <c r="E548" s="78">
        <v>70.0</v>
      </c>
    </row>
    <row r="549">
      <c r="A549" s="60" t="s">
        <v>399</v>
      </c>
      <c r="B549" s="61">
        <v>4.0</v>
      </c>
      <c r="C549" s="82" t="str">
        <f t="shared" si="5"/>
        <v>HORTALIZAS ASADAS4</v>
      </c>
      <c r="D549" s="77" t="s">
        <v>48</v>
      </c>
      <c r="E549" s="78">
        <v>5.0</v>
      </c>
    </row>
    <row r="550">
      <c r="A550" s="60" t="s">
        <v>399</v>
      </c>
      <c r="B550" s="61">
        <v>5.0</v>
      </c>
      <c r="C550" s="82" t="str">
        <f t="shared" si="5"/>
        <v>HORTALIZAS ASADAS5</v>
      </c>
      <c r="D550" s="77" t="s">
        <v>46</v>
      </c>
      <c r="E550" s="78">
        <v>0.25</v>
      </c>
    </row>
    <row r="551">
      <c r="A551" s="60" t="s">
        <v>399</v>
      </c>
      <c r="B551" s="61">
        <v>6.0</v>
      </c>
      <c r="C551" s="82" t="str">
        <f t="shared" si="5"/>
        <v>HORTALIZAS ASADAS6</v>
      </c>
      <c r="D551" s="77" t="s">
        <v>400</v>
      </c>
      <c r="E551" s="78">
        <v>0.5</v>
      </c>
    </row>
    <row r="552">
      <c r="A552" s="60" t="s">
        <v>399</v>
      </c>
      <c r="B552" s="61">
        <v>7.0</v>
      </c>
      <c r="C552" s="82" t="str">
        <f t="shared" si="5"/>
        <v>HORTALIZAS ASADAS7</v>
      </c>
      <c r="D552" s="76"/>
      <c r="E552" s="82"/>
    </row>
    <row r="553">
      <c r="A553" s="60" t="s">
        <v>399</v>
      </c>
      <c r="B553" s="61">
        <v>8.0</v>
      </c>
      <c r="C553" s="82" t="str">
        <f t="shared" si="5"/>
        <v>HORTALIZAS ASADAS8</v>
      </c>
      <c r="D553" s="76"/>
      <c r="E553" s="82"/>
    </row>
    <row r="554">
      <c r="A554" s="60" t="s">
        <v>399</v>
      </c>
      <c r="B554" s="61">
        <v>9.0</v>
      </c>
      <c r="C554" s="82" t="str">
        <f t="shared" si="5"/>
        <v>HORTALIZAS ASADAS9</v>
      </c>
      <c r="D554" s="76"/>
      <c r="E554" s="82"/>
    </row>
    <row r="555">
      <c r="A555" s="60" t="s">
        <v>399</v>
      </c>
      <c r="B555" s="61">
        <v>10.0</v>
      </c>
      <c r="C555" s="82" t="str">
        <f t="shared" si="5"/>
        <v>HORTALIZAS ASADAS10</v>
      </c>
      <c r="D555" s="76"/>
      <c r="E555" s="82"/>
    </row>
    <row r="556">
      <c r="A556" s="60" t="s">
        <v>399</v>
      </c>
      <c r="B556" s="61">
        <v>11.0</v>
      </c>
      <c r="C556" s="82" t="str">
        <f t="shared" si="5"/>
        <v>HORTALIZAS ASADAS11</v>
      </c>
      <c r="D556" s="76"/>
      <c r="E556" s="82"/>
    </row>
    <row r="557">
      <c r="A557" s="60" t="s">
        <v>399</v>
      </c>
      <c r="B557" s="61">
        <v>12.0</v>
      </c>
      <c r="C557" s="82" t="str">
        <f t="shared" si="5"/>
        <v>HORTALIZAS ASADAS12</v>
      </c>
      <c r="D557" s="76"/>
      <c r="E557" s="82"/>
    </row>
    <row r="558">
      <c r="A558" s="60" t="s">
        <v>399</v>
      </c>
      <c r="B558" s="61">
        <v>13.0</v>
      </c>
      <c r="C558" s="82" t="str">
        <f t="shared" si="5"/>
        <v>HORTALIZAS ASADAS13</v>
      </c>
      <c r="D558" s="76"/>
      <c r="E558" s="82"/>
    </row>
    <row r="559">
      <c r="A559" s="60" t="s">
        <v>399</v>
      </c>
      <c r="B559" s="61">
        <v>14.0</v>
      </c>
      <c r="C559" s="82" t="str">
        <f t="shared" si="5"/>
        <v>HORTALIZAS ASADAS14</v>
      </c>
      <c r="D559" s="76"/>
      <c r="E559" s="82"/>
    </row>
    <row r="560">
      <c r="A560" s="60" t="s">
        <v>399</v>
      </c>
      <c r="B560" s="61">
        <v>15.0</v>
      </c>
      <c r="C560" s="82" t="str">
        <f t="shared" si="5"/>
        <v>HORTALIZAS ASADAS15</v>
      </c>
      <c r="D560" s="76"/>
      <c r="E560" s="82"/>
    </row>
    <row r="561">
      <c r="A561" s="60" t="s">
        <v>399</v>
      </c>
      <c r="B561" s="61">
        <v>16.0</v>
      </c>
      <c r="C561" s="82" t="str">
        <f t="shared" si="5"/>
        <v>HORTALIZAS ASADAS16</v>
      </c>
      <c r="D561" s="76"/>
      <c r="E561" s="82"/>
    </row>
    <row r="562">
      <c r="A562" s="60" t="s">
        <v>283</v>
      </c>
      <c r="B562" s="61">
        <v>1.0</v>
      </c>
      <c r="C562" s="82" t="str">
        <f t="shared" si="5"/>
        <v>SALSA BLANCA LIVIANA1</v>
      </c>
      <c r="D562" s="77" t="s">
        <v>394</v>
      </c>
      <c r="E562" s="78">
        <v>75.0</v>
      </c>
    </row>
    <row r="563">
      <c r="A563" s="60" t="s">
        <v>283</v>
      </c>
      <c r="B563" s="61">
        <v>2.0</v>
      </c>
      <c r="C563" s="82" t="str">
        <f t="shared" si="5"/>
        <v>SALSA BLANCA LIVIANA2</v>
      </c>
      <c r="D563" s="77" t="s">
        <v>44</v>
      </c>
      <c r="E563" s="78">
        <v>2.2</v>
      </c>
    </row>
    <row r="564">
      <c r="A564" s="60" t="s">
        <v>283</v>
      </c>
      <c r="B564" s="61">
        <v>3.0</v>
      </c>
      <c r="C564" s="82" t="str">
        <f t="shared" si="5"/>
        <v>SALSA BLANCA LIVIANA3</v>
      </c>
      <c r="D564" s="77" t="s">
        <v>395</v>
      </c>
      <c r="E564" s="78">
        <v>0.075</v>
      </c>
    </row>
    <row r="565">
      <c r="A565" s="60" t="s">
        <v>283</v>
      </c>
      <c r="B565" s="61">
        <v>4.0</v>
      </c>
      <c r="C565" s="82" t="str">
        <f t="shared" si="5"/>
        <v>SALSA BLANCA LIVIANA4</v>
      </c>
      <c r="D565" s="77" t="s">
        <v>46</v>
      </c>
      <c r="E565" s="78">
        <v>0.2</v>
      </c>
    </row>
    <row r="566">
      <c r="A566" s="60" t="s">
        <v>283</v>
      </c>
      <c r="B566" s="61">
        <v>5.0</v>
      </c>
      <c r="C566" s="82" t="str">
        <f t="shared" si="5"/>
        <v>SALSA BLANCA LIVIANA5</v>
      </c>
      <c r="D566" s="76"/>
      <c r="E566" s="82"/>
    </row>
    <row r="567">
      <c r="A567" s="60" t="s">
        <v>283</v>
      </c>
      <c r="B567" s="61">
        <v>6.0</v>
      </c>
      <c r="C567" s="82" t="str">
        <f t="shared" si="5"/>
        <v>SALSA BLANCA LIVIANA6</v>
      </c>
      <c r="D567" s="76"/>
      <c r="E567" s="82"/>
    </row>
    <row r="568">
      <c r="A568" s="60" t="s">
        <v>283</v>
      </c>
      <c r="B568" s="61">
        <v>7.0</v>
      </c>
      <c r="C568" s="82" t="str">
        <f t="shared" si="5"/>
        <v>SALSA BLANCA LIVIANA7</v>
      </c>
      <c r="D568" s="76"/>
      <c r="E568" s="82"/>
    </row>
    <row r="569">
      <c r="A569" s="60" t="s">
        <v>283</v>
      </c>
      <c r="B569" s="61">
        <v>8.0</v>
      </c>
      <c r="C569" s="82" t="str">
        <f t="shared" si="5"/>
        <v>SALSA BLANCA LIVIANA8</v>
      </c>
      <c r="D569" s="76"/>
      <c r="E569" s="82"/>
    </row>
    <row r="570">
      <c r="A570" s="60" t="s">
        <v>283</v>
      </c>
      <c r="B570" s="61">
        <v>9.0</v>
      </c>
      <c r="C570" s="82" t="str">
        <f t="shared" si="5"/>
        <v>SALSA BLANCA LIVIANA9</v>
      </c>
      <c r="D570" s="76"/>
      <c r="E570" s="82"/>
    </row>
    <row r="571">
      <c r="A571" s="60" t="s">
        <v>283</v>
      </c>
      <c r="B571" s="61">
        <v>10.0</v>
      </c>
      <c r="C571" s="82" t="str">
        <f t="shared" si="5"/>
        <v>SALSA BLANCA LIVIANA10</v>
      </c>
      <c r="D571" s="76"/>
      <c r="E571" s="82"/>
    </row>
    <row r="572">
      <c r="A572" s="60" t="s">
        <v>283</v>
      </c>
      <c r="B572" s="61">
        <v>11.0</v>
      </c>
      <c r="C572" s="82" t="str">
        <f t="shared" si="5"/>
        <v>SALSA BLANCA LIVIANA11</v>
      </c>
      <c r="D572" s="76"/>
      <c r="E572" s="82"/>
    </row>
    <row r="573">
      <c r="A573" s="60" t="s">
        <v>283</v>
      </c>
      <c r="B573" s="61">
        <v>12.0</v>
      </c>
      <c r="C573" s="82" t="str">
        <f t="shared" si="5"/>
        <v>SALSA BLANCA LIVIANA12</v>
      </c>
      <c r="D573" s="76"/>
      <c r="E573" s="82"/>
    </row>
    <row r="574">
      <c r="A574" s="60" t="s">
        <v>283</v>
      </c>
      <c r="B574" s="61">
        <v>13.0</v>
      </c>
      <c r="C574" s="82" t="str">
        <f t="shared" si="5"/>
        <v>SALSA BLANCA LIVIANA13</v>
      </c>
      <c r="D574" s="76"/>
      <c r="E574" s="82"/>
    </row>
    <row r="575">
      <c r="A575" s="60" t="s">
        <v>283</v>
      </c>
      <c r="B575" s="61">
        <v>14.0</v>
      </c>
      <c r="C575" s="82" t="str">
        <f t="shared" si="5"/>
        <v>SALSA BLANCA LIVIANA14</v>
      </c>
      <c r="D575" s="76"/>
      <c r="E575" s="82"/>
    </row>
    <row r="576">
      <c r="A576" s="60" t="s">
        <v>283</v>
      </c>
      <c r="B576" s="61">
        <v>15.0</v>
      </c>
      <c r="C576" s="82" t="str">
        <f t="shared" si="5"/>
        <v>SALSA BLANCA LIVIANA15</v>
      </c>
      <c r="D576" s="76"/>
      <c r="E576" s="82"/>
    </row>
    <row r="577">
      <c r="A577" s="60" t="s">
        <v>283</v>
      </c>
      <c r="B577" s="61">
        <v>16.0</v>
      </c>
      <c r="C577" s="82" t="str">
        <f t="shared" si="5"/>
        <v>SALSA BLANCA LIVIANA16</v>
      </c>
      <c r="D577" s="76"/>
      <c r="E577" s="82"/>
    </row>
    <row r="578">
      <c r="A578" s="60" t="s">
        <v>401</v>
      </c>
      <c r="B578" s="61">
        <v>1.0</v>
      </c>
      <c r="C578" s="82" t="str">
        <f t="shared" si="5"/>
        <v>ARROZ PLATO PRINCIPAL1</v>
      </c>
      <c r="D578" s="77" t="s">
        <v>125</v>
      </c>
      <c r="E578" s="78">
        <v>60.0</v>
      </c>
    </row>
    <row r="579">
      <c r="A579" s="60" t="s">
        <v>401</v>
      </c>
      <c r="B579" s="61">
        <v>2.0</v>
      </c>
      <c r="C579" s="82" t="str">
        <f t="shared" si="5"/>
        <v>ARROZ PLATO PRINCIPAL2</v>
      </c>
      <c r="D579" s="77" t="s">
        <v>113</v>
      </c>
      <c r="E579" s="78">
        <v>120.0</v>
      </c>
    </row>
    <row r="580">
      <c r="A580" s="60" t="s">
        <v>401</v>
      </c>
      <c r="B580" s="61">
        <v>3.0</v>
      </c>
      <c r="C580" s="82" t="str">
        <f t="shared" si="5"/>
        <v>ARROZ PLATO PRINCIPAL3</v>
      </c>
      <c r="D580" s="77" t="s">
        <v>48</v>
      </c>
      <c r="E580" s="78">
        <v>5.0</v>
      </c>
    </row>
    <row r="581">
      <c r="A581" s="60" t="s">
        <v>401</v>
      </c>
      <c r="B581" s="61">
        <v>4.0</v>
      </c>
      <c r="C581" s="82" t="str">
        <f t="shared" si="5"/>
        <v>ARROZ PLATO PRINCIPAL4</v>
      </c>
      <c r="D581" s="77" t="s">
        <v>46</v>
      </c>
      <c r="E581" s="78">
        <v>0.5</v>
      </c>
    </row>
    <row r="582">
      <c r="A582" s="60" t="s">
        <v>401</v>
      </c>
      <c r="B582" s="61">
        <v>5.0</v>
      </c>
      <c r="C582" s="82" t="str">
        <f t="shared" si="5"/>
        <v>ARROZ PLATO PRINCIPAL5</v>
      </c>
      <c r="D582" s="76"/>
      <c r="E582" s="82"/>
    </row>
    <row r="583">
      <c r="A583" s="60" t="s">
        <v>401</v>
      </c>
      <c r="B583" s="61">
        <v>6.0</v>
      </c>
      <c r="C583" s="82" t="str">
        <f t="shared" si="5"/>
        <v>ARROZ PLATO PRINCIPAL6</v>
      </c>
      <c r="D583" s="76"/>
      <c r="E583" s="82"/>
    </row>
    <row r="584">
      <c r="A584" s="60" t="s">
        <v>401</v>
      </c>
      <c r="B584" s="61">
        <v>7.0</v>
      </c>
      <c r="C584" s="82" t="str">
        <f t="shared" si="5"/>
        <v>ARROZ PLATO PRINCIPAL7</v>
      </c>
      <c r="D584" s="76"/>
      <c r="E584" s="82"/>
    </row>
    <row r="585">
      <c r="A585" s="60" t="s">
        <v>401</v>
      </c>
      <c r="B585" s="61">
        <v>8.0</v>
      </c>
      <c r="C585" s="82" t="str">
        <f t="shared" si="5"/>
        <v>ARROZ PLATO PRINCIPAL8</v>
      </c>
      <c r="D585" s="76"/>
      <c r="E585" s="82"/>
    </row>
    <row r="586">
      <c r="A586" s="60" t="s">
        <v>401</v>
      </c>
      <c r="B586" s="61">
        <v>9.0</v>
      </c>
      <c r="C586" s="82" t="str">
        <f t="shared" si="5"/>
        <v>ARROZ PLATO PRINCIPAL9</v>
      </c>
      <c r="D586" s="76"/>
      <c r="E586" s="82"/>
    </row>
    <row r="587">
      <c r="A587" s="60" t="s">
        <v>401</v>
      </c>
      <c r="B587" s="61">
        <v>10.0</v>
      </c>
      <c r="C587" s="82" t="str">
        <f t="shared" si="5"/>
        <v>ARROZ PLATO PRINCIPAL10</v>
      </c>
      <c r="D587" s="76"/>
      <c r="E587" s="82"/>
    </row>
    <row r="588">
      <c r="A588" s="60" t="s">
        <v>401</v>
      </c>
      <c r="B588" s="61">
        <v>11.0</v>
      </c>
      <c r="C588" s="82" t="str">
        <f t="shared" si="5"/>
        <v>ARROZ PLATO PRINCIPAL11</v>
      </c>
      <c r="D588" s="76"/>
      <c r="E588" s="82"/>
    </row>
    <row r="589">
      <c r="A589" s="60" t="s">
        <v>401</v>
      </c>
      <c r="B589" s="61">
        <v>12.0</v>
      </c>
      <c r="C589" s="82" t="str">
        <f t="shared" si="5"/>
        <v>ARROZ PLATO PRINCIPAL12</v>
      </c>
      <c r="D589" s="76"/>
      <c r="E589" s="82"/>
    </row>
    <row r="590">
      <c r="A590" s="60" t="s">
        <v>401</v>
      </c>
      <c r="B590" s="61">
        <v>13.0</v>
      </c>
      <c r="C590" s="82" t="str">
        <f t="shared" si="5"/>
        <v>ARROZ PLATO PRINCIPAL13</v>
      </c>
      <c r="D590" s="76"/>
      <c r="E590" s="82"/>
    </row>
    <row r="591">
      <c r="A591" s="60" t="s">
        <v>401</v>
      </c>
      <c r="B591" s="61">
        <v>14.0</v>
      </c>
      <c r="C591" s="82" t="str">
        <f t="shared" si="5"/>
        <v>ARROZ PLATO PRINCIPAL14</v>
      </c>
      <c r="D591" s="76"/>
      <c r="E591" s="82"/>
    </row>
    <row r="592">
      <c r="A592" s="60" t="s">
        <v>401</v>
      </c>
      <c r="B592" s="61">
        <v>15.0</v>
      </c>
      <c r="C592" s="82" t="str">
        <f t="shared" si="5"/>
        <v>ARROZ PLATO PRINCIPAL15</v>
      </c>
      <c r="D592" s="76"/>
      <c r="E592" s="82"/>
    </row>
    <row r="593">
      <c r="A593" s="60" t="s">
        <v>401</v>
      </c>
      <c r="B593" s="61">
        <v>16.0</v>
      </c>
      <c r="C593" s="82" t="str">
        <f t="shared" si="5"/>
        <v>ARROZ PLATO PRINCIPAL16</v>
      </c>
      <c r="D593" s="76"/>
      <c r="E593" s="82"/>
    </row>
    <row r="594">
      <c r="A594" s="60" t="s">
        <v>402</v>
      </c>
      <c r="B594" s="61">
        <v>1.0</v>
      </c>
      <c r="C594" s="82" t="str">
        <f t="shared" si="5"/>
        <v>FIDEOS PLATO PRINCIPAL1</v>
      </c>
      <c r="D594" s="77" t="s">
        <v>78</v>
      </c>
      <c r="E594" s="78">
        <v>60.0</v>
      </c>
    </row>
    <row r="595">
      <c r="A595" s="60" t="s">
        <v>402</v>
      </c>
      <c r="B595" s="61">
        <v>2.0</v>
      </c>
      <c r="C595" s="82" t="str">
        <f t="shared" si="5"/>
        <v>FIDEOS PLATO PRINCIPAL2</v>
      </c>
      <c r="D595" s="77" t="s">
        <v>113</v>
      </c>
      <c r="E595" s="78">
        <v>420.0</v>
      </c>
    </row>
    <row r="596">
      <c r="A596" s="60" t="s">
        <v>402</v>
      </c>
      <c r="B596" s="61">
        <v>3.0</v>
      </c>
      <c r="C596" s="82" t="str">
        <f t="shared" si="5"/>
        <v>FIDEOS PLATO PRINCIPAL3</v>
      </c>
      <c r="D596" s="77" t="s">
        <v>48</v>
      </c>
      <c r="E596" s="78">
        <v>5.0</v>
      </c>
    </row>
    <row r="597">
      <c r="A597" s="60" t="s">
        <v>402</v>
      </c>
      <c r="B597" s="61">
        <v>4.0</v>
      </c>
      <c r="C597" s="82" t="str">
        <f t="shared" si="5"/>
        <v>FIDEOS PLATO PRINCIPAL4</v>
      </c>
      <c r="D597" s="77" t="s">
        <v>46</v>
      </c>
      <c r="E597" s="78">
        <v>0.5</v>
      </c>
    </row>
    <row r="598">
      <c r="A598" s="60" t="s">
        <v>402</v>
      </c>
      <c r="B598" s="61">
        <v>5.0</v>
      </c>
      <c r="C598" s="82" t="str">
        <f t="shared" si="5"/>
        <v>FIDEOS PLATO PRINCIPAL5</v>
      </c>
      <c r="D598" s="76"/>
      <c r="E598" s="82"/>
    </row>
    <row r="599">
      <c r="A599" s="60" t="s">
        <v>402</v>
      </c>
      <c r="B599" s="61">
        <v>6.0</v>
      </c>
      <c r="C599" s="82" t="str">
        <f t="shared" si="5"/>
        <v>FIDEOS PLATO PRINCIPAL6</v>
      </c>
      <c r="D599" s="76"/>
      <c r="E599" s="82"/>
    </row>
    <row r="600">
      <c r="A600" s="60" t="s">
        <v>402</v>
      </c>
      <c r="B600" s="61">
        <v>7.0</v>
      </c>
      <c r="C600" s="82" t="str">
        <f t="shared" si="5"/>
        <v>FIDEOS PLATO PRINCIPAL7</v>
      </c>
      <c r="D600" s="76"/>
      <c r="E600" s="82"/>
    </row>
    <row r="601">
      <c r="A601" s="60" t="s">
        <v>402</v>
      </c>
      <c r="B601" s="61">
        <v>8.0</v>
      </c>
      <c r="C601" s="82" t="str">
        <f t="shared" si="5"/>
        <v>FIDEOS PLATO PRINCIPAL8</v>
      </c>
      <c r="D601" s="76"/>
      <c r="E601" s="82"/>
    </row>
    <row r="602">
      <c r="A602" s="60" t="s">
        <v>402</v>
      </c>
      <c r="B602" s="61">
        <v>9.0</v>
      </c>
      <c r="C602" s="82" t="str">
        <f t="shared" si="5"/>
        <v>FIDEOS PLATO PRINCIPAL9</v>
      </c>
      <c r="D602" s="76"/>
      <c r="E602" s="82"/>
    </row>
    <row r="603">
      <c r="A603" s="60" t="s">
        <v>402</v>
      </c>
      <c r="B603" s="61">
        <v>10.0</v>
      </c>
      <c r="C603" s="82" t="str">
        <f t="shared" si="5"/>
        <v>FIDEOS PLATO PRINCIPAL10</v>
      </c>
      <c r="D603" s="76"/>
      <c r="E603" s="82"/>
    </row>
    <row r="604">
      <c r="A604" s="60" t="s">
        <v>402</v>
      </c>
      <c r="B604" s="61">
        <v>11.0</v>
      </c>
      <c r="C604" s="82" t="str">
        <f t="shared" si="5"/>
        <v>FIDEOS PLATO PRINCIPAL11</v>
      </c>
      <c r="D604" s="76"/>
      <c r="E604" s="82"/>
    </row>
    <row r="605">
      <c r="A605" s="60" t="s">
        <v>402</v>
      </c>
      <c r="B605" s="61">
        <v>12.0</v>
      </c>
      <c r="C605" s="82" t="str">
        <f t="shared" si="5"/>
        <v>FIDEOS PLATO PRINCIPAL12</v>
      </c>
      <c r="D605" s="76"/>
      <c r="E605" s="82"/>
    </row>
    <row r="606">
      <c r="A606" s="60" t="s">
        <v>402</v>
      </c>
      <c r="B606" s="61">
        <v>13.0</v>
      </c>
      <c r="C606" s="82" t="str">
        <f t="shared" si="5"/>
        <v>FIDEOS PLATO PRINCIPAL13</v>
      </c>
      <c r="D606" s="76"/>
      <c r="E606" s="82"/>
    </row>
    <row r="607">
      <c r="A607" s="60" t="s">
        <v>402</v>
      </c>
      <c r="B607" s="61">
        <v>14.0</v>
      </c>
      <c r="C607" s="82" t="str">
        <f t="shared" si="5"/>
        <v>FIDEOS PLATO PRINCIPAL14</v>
      </c>
      <c r="D607" s="76"/>
      <c r="E607" s="82"/>
    </row>
    <row r="608">
      <c r="A608" s="60" t="s">
        <v>402</v>
      </c>
      <c r="B608" s="61">
        <v>15.0</v>
      </c>
      <c r="C608" s="82" t="str">
        <f t="shared" si="5"/>
        <v>FIDEOS PLATO PRINCIPAL15</v>
      </c>
      <c r="D608" s="76"/>
      <c r="E608" s="82"/>
    </row>
    <row r="609">
      <c r="A609" s="60" t="s">
        <v>402</v>
      </c>
      <c r="B609" s="61">
        <v>16.0</v>
      </c>
      <c r="C609" s="82" t="str">
        <f t="shared" si="5"/>
        <v>FIDEOS PLATO PRINCIPAL16</v>
      </c>
      <c r="D609" s="76"/>
      <c r="E609" s="82"/>
    </row>
    <row r="610">
      <c r="A610" s="60" t="s">
        <v>403</v>
      </c>
      <c r="B610" s="61">
        <v>1.0</v>
      </c>
      <c r="C610" s="82" t="str">
        <f t="shared" si="5"/>
        <v>POLENTA PLATO PRINCIPAL1</v>
      </c>
      <c r="D610" s="77" t="s">
        <v>404</v>
      </c>
      <c r="E610" s="78">
        <v>50.0</v>
      </c>
    </row>
    <row r="611">
      <c r="A611" s="60" t="s">
        <v>403</v>
      </c>
      <c r="B611" s="61">
        <v>2.0</v>
      </c>
      <c r="C611" s="82" t="str">
        <f t="shared" si="5"/>
        <v>POLENTA PLATO PRINCIPAL2</v>
      </c>
      <c r="D611" s="77" t="s">
        <v>394</v>
      </c>
      <c r="E611" s="78">
        <v>120.0</v>
      </c>
    </row>
    <row r="612">
      <c r="A612" s="60" t="s">
        <v>403</v>
      </c>
      <c r="B612" s="61">
        <v>3.0</v>
      </c>
      <c r="C612" s="82" t="str">
        <f t="shared" si="5"/>
        <v>POLENTA PLATO PRINCIPAL3</v>
      </c>
      <c r="D612" s="77" t="s">
        <v>113</v>
      </c>
      <c r="E612" s="78">
        <v>150.0</v>
      </c>
    </row>
    <row r="613">
      <c r="A613" s="60" t="s">
        <v>403</v>
      </c>
      <c r="B613" s="61">
        <v>4.0</v>
      </c>
      <c r="C613" s="82" t="str">
        <f t="shared" si="5"/>
        <v>POLENTA PLATO PRINCIPAL4</v>
      </c>
      <c r="D613" s="77" t="s">
        <v>46</v>
      </c>
      <c r="E613" s="78">
        <v>0.5</v>
      </c>
    </row>
    <row r="614">
      <c r="A614" s="60" t="s">
        <v>403</v>
      </c>
      <c r="B614" s="61">
        <v>5.0</v>
      </c>
      <c r="C614" s="82" t="str">
        <f t="shared" si="5"/>
        <v>POLENTA PLATO PRINCIPAL5</v>
      </c>
      <c r="D614" s="76"/>
      <c r="E614" s="82"/>
    </row>
    <row r="615">
      <c r="A615" s="60" t="s">
        <v>403</v>
      </c>
      <c r="B615" s="61">
        <v>6.0</v>
      </c>
      <c r="C615" s="82" t="str">
        <f t="shared" si="5"/>
        <v>POLENTA PLATO PRINCIPAL6</v>
      </c>
      <c r="D615" s="76"/>
      <c r="E615" s="82"/>
    </row>
    <row r="616">
      <c r="A616" s="60" t="s">
        <v>403</v>
      </c>
      <c r="B616" s="61">
        <v>7.0</v>
      </c>
      <c r="C616" s="82" t="str">
        <f t="shared" si="5"/>
        <v>POLENTA PLATO PRINCIPAL7</v>
      </c>
      <c r="D616" s="76"/>
      <c r="E616" s="82"/>
    </row>
    <row r="617">
      <c r="A617" s="60" t="s">
        <v>403</v>
      </c>
      <c r="B617" s="61">
        <v>8.0</v>
      </c>
      <c r="C617" s="82" t="str">
        <f t="shared" si="5"/>
        <v>POLENTA PLATO PRINCIPAL8</v>
      </c>
      <c r="D617" s="76"/>
      <c r="E617" s="82"/>
    </row>
    <row r="618">
      <c r="A618" s="60" t="s">
        <v>403</v>
      </c>
      <c r="B618" s="61">
        <v>9.0</v>
      </c>
      <c r="C618" s="82" t="str">
        <f t="shared" si="5"/>
        <v>POLENTA PLATO PRINCIPAL9</v>
      </c>
      <c r="D618" s="76"/>
      <c r="E618" s="82"/>
    </row>
    <row r="619">
      <c r="A619" s="60" t="s">
        <v>403</v>
      </c>
      <c r="B619" s="61">
        <v>10.0</v>
      </c>
      <c r="C619" s="82" t="str">
        <f t="shared" si="5"/>
        <v>POLENTA PLATO PRINCIPAL10</v>
      </c>
      <c r="D619" s="76"/>
      <c r="E619" s="82"/>
    </row>
    <row r="620">
      <c r="A620" s="60" t="s">
        <v>403</v>
      </c>
      <c r="B620" s="61">
        <v>11.0</v>
      </c>
      <c r="C620" s="82" t="str">
        <f t="shared" si="5"/>
        <v>POLENTA PLATO PRINCIPAL11</v>
      </c>
      <c r="D620" s="76"/>
      <c r="E620" s="82"/>
    </row>
    <row r="621">
      <c r="A621" s="60" t="s">
        <v>403</v>
      </c>
      <c r="B621" s="61">
        <v>12.0</v>
      </c>
      <c r="C621" s="82" t="str">
        <f t="shared" si="5"/>
        <v>POLENTA PLATO PRINCIPAL12</v>
      </c>
      <c r="D621" s="76"/>
      <c r="E621" s="82"/>
    </row>
    <row r="622">
      <c r="A622" s="60" t="s">
        <v>403</v>
      </c>
      <c r="B622" s="61">
        <v>13.0</v>
      </c>
      <c r="C622" s="82" t="str">
        <f t="shared" si="5"/>
        <v>POLENTA PLATO PRINCIPAL13</v>
      </c>
      <c r="D622" s="76"/>
      <c r="E622" s="82"/>
    </row>
    <row r="623">
      <c r="A623" s="60" t="s">
        <v>403</v>
      </c>
      <c r="B623" s="61">
        <v>14.0</v>
      </c>
      <c r="C623" s="82" t="str">
        <f t="shared" si="5"/>
        <v>POLENTA PLATO PRINCIPAL14</v>
      </c>
      <c r="D623" s="76"/>
      <c r="E623" s="82"/>
    </row>
    <row r="624">
      <c r="A624" s="60" t="s">
        <v>403</v>
      </c>
      <c r="B624" s="61">
        <v>15.0</v>
      </c>
      <c r="C624" s="82" t="str">
        <f t="shared" si="5"/>
        <v>POLENTA PLATO PRINCIPAL15</v>
      </c>
      <c r="D624" s="76"/>
      <c r="E624" s="82"/>
    </row>
    <row r="625">
      <c r="A625" s="60" t="s">
        <v>403</v>
      </c>
      <c r="B625" s="61">
        <v>16.0</v>
      </c>
      <c r="C625" s="82" t="str">
        <f t="shared" si="5"/>
        <v>POLENTA PLATO PRINCIPAL16</v>
      </c>
      <c r="D625" s="76"/>
      <c r="E625" s="82"/>
    </row>
    <row r="626">
      <c r="A626" s="60" t="s">
        <v>405</v>
      </c>
      <c r="B626" s="61">
        <v>1.0</v>
      </c>
      <c r="C626" s="82" t="str">
        <f t="shared" si="5"/>
        <v>MASA BASICA PARA TORTAS / TARTAS1</v>
      </c>
      <c r="D626" s="77" t="s">
        <v>406</v>
      </c>
      <c r="E626" s="78">
        <v>50.0</v>
      </c>
    </row>
    <row r="627">
      <c r="A627" s="60" t="s">
        <v>405</v>
      </c>
      <c r="B627" s="61">
        <v>2.0</v>
      </c>
      <c r="C627" s="82" t="str">
        <f t="shared" si="5"/>
        <v>MASA BASICA PARA TORTAS / TARTAS2</v>
      </c>
      <c r="D627" s="77" t="s">
        <v>48</v>
      </c>
      <c r="E627" s="78">
        <v>5.0</v>
      </c>
    </row>
    <row r="628">
      <c r="A628" s="60" t="s">
        <v>405</v>
      </c>
      <c r="B628" s="61">
        <v>3.0</v>
      </c>
      <c r="C628" s="82" t="str">
        <f t="shared" si="5"/>
        <v>MASA BASICA PARA TORTAS / TARTAS3</v>
      </c>
      <c r="D628" s="77" t="s">
        <v>113</v>
      </c>
      <c r="E628" s="78">
        <v>20.0</v>
      </c>
    </row>
    <row r="629">
      <c r="A629" s="60" t="s">
        <v>405</v>
      </c>
      <c r="B629" s="61">
        <v>4.0</v>
      </c>
      <c r="C629" s="82" t="str">
        <f t="shared" si="5"/>
        <v>MASA BASICA PARA TORTAS / TARTAS4</v>
      </c>
      <c r="D629" s="77" t="s">
        <v>407</v>
      </c>
      <c r="E629" s="78">
        <v>0.3</v>
      </c>
    </row>
    <row r="630">
      <c r="A630" s="60" t="s">
        <v>405</v>
      </c>
      <c r="B630" s="61">
        <v>5.0</v>
      </c>
      <c r="C630" s="82" t="str">
        <f t="shared" si="5"/>
        <v>MASA BASICA PARA TORTAS / TARTAS5</v>
      </c>
      <c r="D630" s="77" t="s">
        <v>46</v>
      </c>
      <c r="E630" s="78">
        <v>0.25</v>
      </c>
    </row>
    <row r="631">
      <c r="A631" s="60" t="s">
        <v>405</v>
      </c>
      <c r="B631" s="61">
        <v>6.0</v>
      </c>
      <c r="C631" s="82" t="str">
        <f t="shared" si="5"/>
        <v>MASA BASICA PARA TORTAS / TARTAS6</v>
      </c>
      <c r="D631" s="76"/>
      <c r="E631" s="82"/>
    </row>
    <row r="632">
      <c r="A632" s="60" t="s">
        <v>405</v>
      </c>
      <c r="B632" s="61">
        <v>7.0</v>
      </c>
      <c r="C632" s="82" t="str">
        <f t="shared" si="5"/>
        <v>MASA BASICA PARA TORTAS / TARTAS7</v>
      </c>
      <c r="D632" s="76"/>
      <c r="E632" s="82"/>
    </row>
    <row r="633">
      <c r="A633" s="60" t="s">
        <v>405</v>
      </c>
      <c r="B633" s="61">
        <v>8.0</v>
      </c>
      <c r="C633" s="82" t="str">
        <f t="shared" si="5"/>
        <v>MASA BASICA PARA TORTAS / TARTAS8</v>
      </c>
      <c r="D633" s="76"/>
      <c r="E633" s="82"/>
    </row>
    <row r="634">
      <c r="A634" s="60" t="s">
        <v>405</v>
      </c>
      <c r="B634" s="61">
        <v>9.0</v>
      </c>
      <c r="C634" s="82" t="str">
        <f t="shared" si="5"/>
        <v>MASA BASICA PARA TORTAS / TARTAS9</v>
      </c>
      <c r="D634" s="76"/>
      <c r="E634" s="82"/>
    </row>
    <row r="635">
      <c r="A635" s="60" t="s">
        <v>405</v>
      </c>
      <c r="B635" s="61">
        <v>10.0</v>
      </c>
      <c r="C635" s="82" t="str">
        <f t="shared" si="5"/>
        <v>MASA BASICA PARA TORTAS / TARTAS10</v>
      </c>
      <c r="D635" s="76"/>
      <c r="E635" s="82"/>
    </row>
    <row r="636">
      <c r="A636" s="60" t="s">
        <v>405</v>
      </c>
      <c r="B636" s="61">
        <v>11.0</v>
      </c>
      <c r="C636" s="82" t="str">
        <f t="shared" si="5"/>
        <v>MASA BASICA PARA TORTAS / TARTAS11</v>
      </c>
      <c r="D636" s="76"/>
      <c r="E636" s="82"/>
    </row>
    <row r="637">
      <c r="A637" s="60" t="s">
        <v>405</v>
      </c>
      <c r="B637" s="61">
        <v>12.0</v>
      </c>
      <c r="C637" s="82" t="str">
        <f t="shared" si="5"/>
        <v>MASA BASICA PARA TORTAS / TARTAS12</v>
      </c>
      <c r="D637" s="76"/>
      <c r="E637" s="82"/>
    </row>
    <row r="638">
      <c r="A638" s="60" t="s">
        <v>405</v>
      </c>
      <c r="B638" s="61">
        <v>13.0</v>
      </c>
      <c r="C638" s="82" t="str">
        <f t="shared" si="5"/>
        <v>MASA BASICA PARA TORTAS / TARTAS13</v>
      </c>
      <c r="D638" s="76"/>
      <c r="E638" s="82"/>
    </row>
    <row r="639">
      <c r="A639" s="60" t="s">
        <v>405</v>
      </c>
      <c r="B639" s="61">
        <v>14.0</v>
      </c>
      <c r="C639" s="82" t="str">
        <f t="shared" si="5"/>
        <v>MASA BASICA PARA TORTAS / TARTAS14</v>
      </c>
      <c r="D639" s="76"/>
      <c r="E639" s="82"/>
    </row>
    <row r="640">
      <c r="A640" s="60" t="s">
        <v>405</v>
      </c>
      <c r="B640" s="61">
        <v>15.0</v>
      </c>
      <c r="C640" s="82" t="str">
        <f t="shared" si="5"/>
        <v>MASA BASICA PARA TORTAS / TARTAS15</v>
      </c>
      <c r="D640" s="76"/>
      <c r="E640" s="82"/>
    </row>
    <row r="641">
      <c r="A641" s="60" t="s">
        <v>405</v>
      </c>
      <c r="B641" s="61">
        <v>16.0</v>
      </c>
      <c r="C641" s="82" t="str">
        <f t="shared" si="5"/>
        <v>MASA BASICA PARA TORTAS / TARTAS16</v>
      </c>
      <c r="D641" s="76"/>
      <c r="E641" s="82"/>
    </row>
    <row r="642">
      <c r="A642" s="60" t="s">
        <v>408</v>
      </c>
      <c r="B642" s="61">
        <v>1.0</v>
      </c>
      <c r="C642" s="82" t="str">
        <f t="shared" si="5"/>
        <v>FILLOAS1</v>
      </c>
      <c r="D642" s="77" t="s">
        <v>377</v>
      </c>
      <c r="E642" s="78">
        <v>100.0</v>
      </c>
    </row>
    <row r="643">
      <c r="A643" s="60" t="s">
        <v>408</v>
      </c>
      <c r="B643" s="61">
        <v>2.0</v>
      </c>
      <c r="C643" s="82" t="str">
        <f t="shared" si="5"/>
        <v>FILLOAS2</v>
      </c>
      <c r="D643" s="77" t="s">
        <v>409</v>
      </c>
      <c r="E643" s="78">
        <v>50.0</v>
      </c>
    </row>
    <row r="644">
      <c r="A644" s="60" t="s">
        <v>408</v>
      </c>
      <c r="B644" s="61">
        <v>3.0</v>
      </c>
      <c r="C644" s="82" t="str">
        <f t="shared" si="5"/>
        <v>FILLOAS3</v>
      </c>
      <c r="D644" s="77" t="s">
        <v>38</v>
      </c>
      <c r="E644" s="78">
        <v>22.5</v>
      </c>
    </row>
    <row r="645">
      <c r="A645" s="60" t="s">
        <v>408</v>
      </c>
      <c r="B645" s="61">
        <v>4.0</v>
      </c>
      <c r="C645" s="82" t="str">
        <f t="shared" si="5"/>
        <v>FILLOAS4</v>
      </c>
      <c r="D645" s="77" t="s">
        <v>48</v>
      </c>
      <c r="E645" s="78">
        <v>5.0</v>
      </c>
    </row>
    <row r="646">
      <c r="A646" s="60" t="s">
        <v>408</v>
      </c>
      <c r="B646" s="61">
        <v>5.0</v>
      </c>
      <c r="C646" s="82" t="str">
        <f t="shared" si="5"/>
        <v>FILLOAS5</v>
      </c>
      <c r="D646" s="77" t="s">
        <v>46</v>
      </c>
      <c r="E646" s="78">
        <v>0.25</v>
      </c>
    </row>
    <row r="647">
      <c r="A647" s="60" t="s">
        <v>408</v>
      </c>
      <c r="B647" s="61">
        <v>6.0</v>
      </c>
      <c r="C647" s="82" t="str">
        <f t="shared" si="5"/>
        <v>FILLOAS6</v>
      </c>
      <c r="D647" s="76"/>
      <c r="E647" s="82"/>
    </row>
    <row r="648">
      <c r="A648" s="60" t="s">
        <v>408</v>
      </c>
      <c r="B648" s="61">
        <v>7.0</v>
      </c>
      <c r="C648" s="82" t="str">
        <f t="shared" si="5"/>
        <v>FILLOAS7</v>
      </c>
      <c r="D648" s="76"/>
      <c r="E648" s="82"/>
    </row>
    <row r="649">
      <c r="A649" s="60" t="s">
        <v>408</v>
      </c>
      <c r="B649" s="61">
        <v>8.0</v>
      </c>
      <c r="C649" s="82" t="str">
        <f t="shared" si="5"/>
        <v>FILLOAS8</v>
      </c>
      <c r="D649" s="76"/>
      <c r="E649" s="82"/>
    </row>
    <row r="650">
      <c r="A650" s="60" t="s">
        <v>408</v>
      </c>
      <c r="B650" s="61">
        <v>9.0</v>
      </c>
      <c r="C650" s="82" t="str">
        <f t="shared" si="5"/>
        <v>FILLOAS9</v>
      </c>
      <c r="D650" s="76"/>
      <c r="E650" s="82"/>
    </row>
    <row r="651">
      <c r="A651" s="60" t="s">
        <v>408</v>
      </c>
      <c r="B651" s="61">
        <v>10.0</v>
      </c>
      <c r="C651" s="82" t="str">
        <f t="shared" si="5"/>
        <v>FILLOAS10</v>
      </c>
      <c r="D651" s="76"/>
      <c r="E651" s="82"/>
    </row>
    <row r="652">
      <c r="A652" s="60" t="s">
        <v>408</v>
      </c>
      <c r="B652" s="61">
        <v>11.0</v>
      </c>
      <c r="C652" s="82" t="str">
        <f t="shared" si="5"/>
        <v>FILLOAS11</v>
      </c>
      <c r="D652" s="76"/>
      <c r="E652" s="82"/>
    </row>
    <row r="653">
      <c r="A653" s="60" t="s">
        <v>408</v>
      </c>
      <c r="B653" s="61">
        <v>12.0</v>
      </c>
      <c r="C653" s="82" t="str">
        <f t="shared" si="5"/>
        <v>FILLOAS12</v>
      </c>
      <c r="D653" s="76"/>
      <c r="E653" s="82"/>
    </row>
    <row r="654">
      <c r="A654" s="60" t="s">
        <v>408</v>
      </c>
      <c r="B654" s="61">
        <v>13.0</v>
      </c>
      <c r="C654" s="82" t="str">
        <f t="shared" si="5"/>
        <v>FILLOAS13</v>
      </c>
      <c r="D654" s="76"/>
      <c r="E654" s="82"/>
    </row>
    <row r="655">
      <c r="A655" s="60" t="s">
        <v>408</v>
      </c>
      <c r="B655" s="61">
        <v>14.0</v>
      </c>
      <c r="C655" s="82" t="str">
        <f t="shared" si="5"/>
        <v>FILLOAS14</v>
      </c>
      <c r="D655" s="76"/>
      <c r="E655" s="82"/>
    </row>
    <row r="656">
      <c r="A656" s="60" t="s">
        <v>408</v>
      </c>
      <c r="B656" s="61">
        <v>15.0</v>
      </c>
      <c r="C656" s="82" t="str">
        <f t="shared" si="5"/>
        <v>FILLOAS15</v>
      </c>
      <c r="D656" s="76"/>
      <c r="E656" s="82"/>
    </row>
    <row r="657">
      <c r="A657" s="60" t="s">
        <v>408</v>
      </c>
      <c r="B657" s="61">
        <v>16.0</v>
      </c>
      <c r="C657" s="82" t="str">
        <f t="shared" si="5"/>
        <v>FILLOAS16</v>
      </c>
      <c r="D657" s="76"/>
      <c r="E657" s="82"/>
    </row>
    <row r="658">
      <c r="A658" s="60" t="s">
        <v>410</v>
      </c>
      <c r="B658" s="61">
        <v>1.0</v>
      </c>
      <c r="C658" s="82" t="str">
        <f t="shared" si="5"/>
        <v>MAYONESA VEGETAL DE PAPA1</v>
      </c>
      <c r="D658" s="77" t="s">
        <v>131</v>
      </c>
      <c r="E658" s="78">
        <v>15.0</v>
      </c>
    </row>
    <row r="659">
      <c r="A659" s="60" t="s">
        <v>410</v>
      </c>
      <c r="B659" s="61">
        <v>2.0</v>
      </c>
      <c r="C659" s="82" t="str">
        <f t="shared" si="5"/>
        <v>MAYONESA VEGETAL DE PAPA2</v>
      </c>
      <c r="D659" s="77" t="s">
        <v>411</v>
      </c>
      <c r="E659" s="78">
        <v>2.25</v>
      </c>
    </row>
    <row r="660">
      <c r="A660" s="60" t="s">
        <v>410</v>
      </c>
      <c r="B660" s="61">
        <v>3.0</v>
      </c>
      <c r="C660" s="82" t="str">
        <f t="shared" si="5"/>
        <v>MAYONESA VEGETAL DE PAPA3</v>
      </c>
      <c r="D660" s="77" t="s">
        <v>48</v>
      </c>
      <c r="E660" s="78">
        <v>3.5</v>
      </c>
    </row>
    <row r="661">
      <c r="A661" s="60" t="s">
        <v>410</v>
      </c>
      <c r="B661" s="61">
        <v>4.0</v>
      </c>
      <c r="C661" s="82" t="str">
        <f t="shared" si="5"/>
        <v>MAYONESA VEGETAL DE PAPA4</v>
      </c>
      <c r="D661" s="77" t="s">
        <v>46</v>
      </c>
      <c r="E661" s="78">
        <v>0.1</v>
      </c>
    </row>
    <row r="662">
      <c r="A662" s="60" t="s">
        <v>410</v>
      </c>
      <c r="B662" s="61">
        <v>5.0</v>
      </c>
      <c r="C662" s="82" t="str">
        <f t="shared" si="5"/>
        <v>MAYONESA VEGETAL DE PAPA5</v>
      </c>
      <c r="D662" s="77" t="s">
        <v>391</v>
      </c>
      <c r="E662" s="78">
        <v>0.3</v>
      </c>
    </row>
    <row r="663">
      <c r="A663" s="60" t="s">
        <v>410</v>
      </c>
      <c r="B663" s="61">
        <v>6.0</v>
      </c>
      <c r="C663" s="82" t="str">
        <f t="shared" si="5"/>
        <v>MAYONESA VEGETAL DE PAPA6</v>
      </c>
      <c r="D663" s="76"/>
      <c r="E663" s="82"/>
    </row>
    <row r="664">
      <c r="A664" s="60" t="s">
        <v>410</v>
      </c>
      <c r="B664" s="61">
        <v>7.0</v>
      </c>
      <c r="C664" s="82" t="str">
        <f t="shared" si="5"/>
        <v>MAYONESA VEGETAL DE PAPA7</v>
      </c>
      <c r="D664" s="76"/>
      <c r="E664" s="82"/>
    </row>
    <row r="665">
      <c r="A665" s="60" t="s">
        <v>410</v>
      </c>
      <c r="B665" s="61">
        <v>8.0</v>
      </c>
      <c r="C665" s="82" t="str">
        <f t="shared" si="5"/>
        <v>MAYONESA VEGETAL DE PAPA8</v>
      </c>
      <c r="D665" s="76"/>
      <c r="E665" s="82"/>
    </row>
    <row r="666">
      <c r="A666" s="60" t="s">
        <v>410</v>
      </c>
      <c r="B666" s="61">
        <v>9.0</v>
      </c>
      <c r="C666" s="82" t="str">
        <f t="shared" si="5"/>
        <v>MAYONESA VEGETAL DE PAPA9</v>
      </c>
      <c r="D666" s="76"/>
      <c r="E666" s="82"/>
    </row>
    <row r="667">
      <c r="A667" s="60" t="s">
        <v>410</v>
      </c>
      <c r="B667" s="61">
        <v>10.0</v>
      </c>
      <c r="C667" s="82" t="str">
        <f t="shared" si="5"/>
        <v>MAYONESA VEGETAL DE PAPA10</v>
      </c>
      <c r="D667" s="76"/>
      <c r="E667" s="82"/>
    </row>
    <row r="668">
      <c r="A668" s="60" t="s">
        <v>410</v>
      </c>
      <c r="B668" s="61">
        <v>11.0</v>
      </c>
      <c r="C668" s="82" t="str">
        <f t="shared" si="5"/>
        <v>MAYONESA VEGETAL DE PAPA11</v>
      </c>
      <c r="D668" s="76"/>
      <c r="E668" s="82"/>
    </row>
    <row r="669">
      <c r="A669" s="60" t="s">
        <v>410</v>
      </c>
      <c r="B669" s="61">
        <v>12.0</v>
      </c>
      <c r="C669" s="82" t="str">
        <f t="shared" si="5"/>
        <v>MAYONESA VEGETAL DE PAPA12</v>
      </c>
      <c r="D669" s="76"/>
      <c r="E669" s="82"/>
    </row>
    <row r="670">
      <c r="A670" s="60" t="s">
        <v>410</v>
      </c>
      <c r="B670" s="61">
        <v>13.0</v>
      </c>
      <c r="C670" s="82" t="str">
        <f t="shared" si="5"/>
        <v>MAYONESA VEGETAL DE PAPA13</v>
      </c>
      <c r="D670" s="76"/>
      <c r="E670" s="82"/>
    </row>
    <row r="671">
      <c r="A671" s="60" t="s">
        <v>410</v>
      </c>
      <c r="B671" s="61">
        <v>14.0</v>
      </c>
      <c r="C671" s="82" t="str">
        <f t="shared" si="5"/>
        <v>MAYONESA VEGETAL DE PAPA14</v>
      </c>
      <c r="D671" s="76"/>
      <c r="E671" s="82"/>
    </row>
    <row r="672">
      <c r="A672" s="60" t="s">
        <v>410</v>
      </c>
      <c r="B672" s="61">
        <v>15.0</v>
      </c>
      <c r="C672" s="82" t="str">
        <f t="shared" si="5"/>
        <v>MAYONESA VEGETAL DE PAPA15</v>
      </c>
      <c r="D672" s="76"/>
      <c r="E672" s="82"/>
    </row>
    <row r="673">
      <c r="A673" s="60" t="s">
        <v>410</v>
      </c>
      <c r="B673" s="61">
        <v>16.0</v>
      </c>
      <c r="C673" s="82" t="str">
        <f t="shared" si="5"/>
        <v>MAYONESA VEGETAL DE PAPA16</v>
      </c>
      <c r="D673" s="76"/>
      <c r="E673" s="82"/>
    </row>
    <row r="674">
      <c r="A674" s="60" t="s">
        <v>412</v>
      </c>
      <c r="B674" s="61">
        <v>1.0</v>
      </c>
      <c r="C674" s="82" t="str">
        <f t="shared" si="5"/>
        <v>MAYONESA VEGETAL DE ZANAHORIA1</v>
      </c>
      <c r="D674" s="77" t="s">
        <v>27</v>
      </c>
      <c r="E674" s="78">
        <v>25.0</v>
      </c>
    </row>
    <row r="675">
      <c r="A675" s="60" t="s">
        <v>412</v>
      </c>
      <c r="B675" s="61">
        <v>2.0</v>
      </c>
      <c r="C675" s="82" t="str">
        <f t="shared" si="5"/>
        <v>MAYONESA VEGETAL DE ZANAHORIA2</v>
      </c>
      <c r="D675" s="77" t="s">
        <v>34</v>
      </c>
      <c r="E675" s="78">
        <v>0.25</v>
      </c>
    </row>
    <row r="676">
      <c r="A676" s="60" t="s">
        <v>412</v>
      </c>
      <c r="B676" s="61">
        <v>3.0</v>
      </c>
      <c r="C676" s="82" t="str">
        <f t="shared" si="5"/>
        <v>MAYONESA VEGETAL DE ZANAHORIA3</v>
      </c>
      <c r="D676" s="77" t="s">
        <v>48</v>
      </c>
      <c r="E676" s="78">
        <v>5.0</v>
      </c>
    </row>
    <row r="677">
      <c r="A677" s="60" t="s">
        <v>412</v>
      </c>
      <c r="B677" s="61">
        <v>4.0</v>
      </c>
      <c r="C677" s="82" t="str">
        <f t="shared" si="5"/>
        <v>MAYONESA VEGETAL DE ZANAHORIA4</v>
      </c>
      <c r="D677" s="77" t="s">
        <v>413</v>
      </c>
      <c r="E677" s="78">
        <v>0.2</v>
      </c>
    </row>
    <row r="678">
      <c r="A678" s="60" t="s">
        <v>412</v>
      </c>
      <c r="B678" s="61">
        <v>5.0</v>
      </c>
      <c r="C678" s="82" t="str">
        <f t="shared" si="5"/>
        <v>MAYONESA VEGETAL DE ZANAHORIA5</v>
      </c>
      <c r="D678" s="77" t="s">
        <v>46</v>
      </c>
      <c r="E678" s="78">
        <v>0.1</v>
      </c>
    </row>
    <row r="679">
      <c r="A679" s="60" t="s">
        <v>412</v>
      </c>
      <c r="B679" s="61">
        <v>6.0</v>
      </c>
      <c r="C679" s="82" t="str">
        <f t="shared" si="5"/>
        <v>MAYONESA VEGETAL DE ZANAHORIA6</v>
      </c>
      <c r="D679" s="76"/>
      <c r="E679" s="82"/>
    </row>
    <row r="680">
      <c r="A680" s="60" t="s">
        <v>412</v>
      </c>
      <c r="B680" s="61">
        <v>7.0</v>
      </c>
      <c r="C680" s="82" t="str">
        <f t="shared" si="5"/>
        <v>MAYONESA VEGETAL DE ZANAHORIA7</v>
      </c>
      <c r="D680" s="76"/>
      <c r="E680" s="82"/>
    </row>
    <row r="681">
      <c r="A681" s="60" t="s">
        <v>412</v>
      </c>
      <c r="B681" s="61">
        <v>8.0</v>
      </c>
      <c r="C681" s="82" t="str">
        <f t="shared" si="5"/>
        <v>MAYONESA VEGETAL DE ZANAHORIA8</v>
      </c>
      <c r="D681" s="76"/>
      <c r="E681" s="82"/>
    </row>
    <row r="682">
      <c r="A682" s="60" t="s">
        <v>412</v>
      </c>
      <c r="B682" s="61">
        <v>9.0</v>
      </c>
      <c r="C682" s="82" t="str">
        <f t="shared" si="5"/>
        <v>MAYONESA VEGETAL DE ZANAHORIA9</v>
      </c>
      <c r="D682" s="76"/>
      <c r="E682" s="82"/>
    </row>
    <row r="683">
      <c r="A683" s="60" t="s">
        <v>412</v>
      </c>
      <c r="B683" s="61">
        <v>10.0</v>
      </c>
      <c r="C683" s="82" t="str">
        <f t="shared" si="5"/>
        <v>MAYONESA VEGETAL DE ZANAHORIA10</v>
      </c>
      <c r="D683" s="76"/>
      <c r="E683" s="82"/>
    </row>
    <row r="684">
      <c r="A684" s="60" t="s">
        <v>412</v>
      </c>
      <c r="B684" s="61">
        <v>11.0</v>
      </c>
      <c r="C684" s="82" t="str">
        <f t="shared" si="5"/>
        <v>MAYONESA VEGETAL DE ZANAHORIA11</v>
      </c>
      <c r="D684" s="76"/>
      <c r="E684" s="82"/>
    </row>
    <row r="685">
      <c r="A685" s="60" t="s">
        <v>412</v>
      </c>
      <c r="B685" s="61">
        <v>12.0</v>
      </c>
      <c r="C685" s="82" t="str">
        <f t="shared" si="5"/>
        <v>MAYONESA VEGETAL DE ZANAHORIA12</v>
      </c>
      <c r="D685" s="76"/>
      <c r="E685" s="82"/>
    </row>
    <row r="686">
      <c r="A686" s="60" t="s">
        <v>412</v>
      </c>
      <c r="B686" s="61">
        <v>13.0</v>
      </c>
      <c r="C686" s="82" t="str">
        <f t="shared" si="5"/>
        <v>MAYONESA VEGETAL DE ZANAHORIA13</v>
      </c>
      <c r="D686" s="76"/>
      <c r="E686" s="82"/>
    </row>
    <row r="687">
      <c r="A687" s="60" t="s">
        <v>412</v>
      </c>
      <c r="B687" s="61">
        <v>14.0</v>
      </c>
      <c r="C687" s="82" t="str">
        <f t="shared" si="5"/>
        <v>MAYONESA VEGETAL DE ZANAHORIA14</v>
      </c>
      <c r="D687" s="76"/>
      <c r="E687" s="82"/>
    </row>
    <row r="688">
      <c r="A688" s="60" t="s">
        <v>412</v>
      </c>
      <c r="B688" s="61">
        <v>15.0</v>
      </c>
      <c r="C688" s="82" t="str">
        <f t="shared" si="5"/>
        <v>MAYONESA VEGETAL DE ZANAHORIA15</v>
      </c>
      <c r="D688" s="76"/>
      <c r="E688" s="82"/>
    </row>
    <row r="689">
      <c r="A689" s="60" t="s">
        <v>412</v>
      </c>
      <c r="B689" s="61">
        <v>16.0</v>
      </c>
      <c r="C689" s="82" t="str">
        <f t="shared" si="5"/>
        <v>MAYONESA VEGETAL DE ZANAHORIA16</v>
      </c>
      <c r="D689" s="76"/>
      <c r="E689" s="82"/>
    </row>
    <row r="690">
      <c r="A690" s="60" t="s">
        <v>414</v>
      </c>
      <c r="B690" s="61">
        <v>1.0</v>
      </c>
      <c r="C690" s="82" t="str">
        <f t="shared" si="5"/>
        <v>ARROZ CON LECHE1</v>
      </c>
      <c r="D690" s="77" t="s">
        <v>377</v>
      </c>
      <c r="E690" s="78">
        <v>150.0</v>
      </c>
    </row>
    <row r="691">
      <c r="A691" s="60" t="s">
        <v>414</v>
      </c>
      <c r="B691" s="61">
        <v>2.0</v>
      </c>
      <c r="C691" s="82" t="str">
        <f t="shared" si="5"/>
        <v>ARROZ CON LECHE2</v>
      </c>
      <c r="D691" s="77" t="s">
        <v>125</v>
      </c>
      <c r="E691" s="78">
        <v>15.0</v>
      </c>
    </row>
    <row r="692">
      <c r="A692" s="60" t="s">
        <v>414</v>
      </c>
      <c r="B692" s="61">
        <v>3.0</v>
      </c>
      <c r="C692" s="82" t="str">
        <f t="shared" si="5"/>
        <v>ARROZ CON LECHE3</v>
      </c>
      <c r="D692" s="77" t="s">
        <v>415</v>
      </c>
      <c r="E692" s="78">
        <v>15.0</v>
      </c>
    </row>
    <row r="693">
      <c r="A693" s="60" t="s">
        <v>414</v>
      </c>
      <c r="B693" s="61">
        <v>4.0</v>
      </c>
      <c r="C693" s="82" t="str">
        <f t="shared" si="5"/>
        <v>ARROZ CON LECHE4</v>
      </c>
      <c r="D693" s="77" t="s">
        <v>416</v>
      </c>
      <c r="E693" s="78">
        <v>7.5</v>
      </c>
    </row>
    <row r="694">
      <c r="A694" s="60" t="s">
        <v>414</v>
      </c>
      <c r="B694" s="61">
        <v>5.0</v>
      </c>
      <c r="C694" s="82" t="str">
        <f t="shared" si="5"/>
        <v>ARROZ CON LECHE5</v>
      </c>
      <c r="D694" s="77" t="s">
        <v>417</v>
      </c>
      <c r="E694" s="78">
        <v>0.5</v>
      </c>
    </row>
    <row r="695">
      <c r="A695" s="60" t="s">
        <v>414</v>
      </c>
      <c r="B695" s="61">
        <v>6.0</v>
      </c>
      <c r="C695" s="82" t="str">
        <f t="shared" si="5"/>
        <v>ARROZ CON LECHE6</v>
      </c>
      <c r="D695" s="77" t="s">
        <v>418</v>
      </c>
      <c r="E695" s="78">
        <v>0.25</v>
      </c>
    </row>
    <row r="696">
      <c r="A696" s="60" t="s">
        <v>414</v>
      </c>
      <c r="B696" s="61">
        <v>7.0</v>
      </c>
      <c r="C696" s="82" t="str">
        <f t="shared" si="5"/>
        <v>ARROZ CON LECHE7</v>
      </c>
      <c r="D696" s="76"/>
      <c r="E696" s="82"/>
    </row>
    <row r="697">
      <c r="A697" s="60" t="s">
        <v>414</v>
      </c>
      <c r="B697" s="61">
        <v>8.0</v>
      </c>
      <c r="C697" s="82" t="str">
        <f t="shared" si="5"/>
        <v>ARROZ CON LECHE8</v>
      </c>
      <c r="D697" s="76"/>
      <c r="E697" s="82"/>
    </row>
    <row r="698">
      <c r="A698" s="60" t="s">
        <v>414</v>
      </c>
      <c r="B698" s="61">
        <v>9.0</v>
      </c>
      <c r="C698" s="82" t="str">
        <f t="shared" si="5"/>
        <v>ARROZ CON LECHE9</v>
      </c>
      <c r="D698" s="76"/>
      <c r="E698" s="82"/>
    </row>
    <row r="699">
      <c r="A699" s="60" t="s">
        <v>414</v>
      </c>
      <c r="B699" s="61">
        <v>10.0</v>
      </c>
      <c r="C699" s="82" t="str">
        <f t="shared" si="5"/>
        <v>ARROZ CON LECHE10</v>
      </c>
      <c r="D699" s="76"/>
      <c r="E699" s="82"/>
    </row>
    <row r="700">
      <c r="A700" s="60" t="s">
        <v>414</v>
      </c>
      <c r="B700" s="61">
        <v>11.0</v>
      </c>
      <c r="C700" s="82" t="str">
        <f t="shared" si="5"/>
        <v>ARROZ CON LECHE11</v>
      </c>
      <c r="D700" s="76"/>
      <c r="E700" s="82"/>
    </row>
    <row r="701">
      <c r="A701" s="60" t="s">
        <v>414</v>
      </c>
      <c r="B701" s="61">
        <v>12.0</v>
      </c>
      <c r="C701" s="82" t="str">
        <f t="shared" si="5"/>
        <v>ARROZ CON LECHE12</v>
      </c>
      <c r="D701" s="76"/>
      <c r="E701" s="82"/>
    </row>
    <row r="702">
      <c r="A702" s="60" t="s">
        <v>414</v>
      </c>
      <c r="B702" s="61">
        <v>13.0</v>
      </c>
      <c r="C702" s="82" t="str">
        <f t="shared" si="5"/>
        <v>ARROZ CON LECHE13</v>
      </c>
      <c r="D702" s="76"/>
      <c r="E702" s="82"/>
    </row>
    <row r="703">
      <c r="A703" s="60" t="s">
        <v>414</v>
      </c>
      <c r="B703" s="61">
        <v>14.0</v>
      </c>
      <c r="C703" s="82" t="str">
        <f t="shared" si="5"/>
        <v>ARROZ CON LECHE14</v>
      </c>
      <c r="D703" s="76"/>
      <c r="E703" s="82"/>
    </row>
    <row r="704">
      <c r="A704" s="60" t="s">
        <v>414</v>
      </c>
      <c r="B704" s="61">
        <v>15.0</v>
      </c>
      <c r="C704" s="82" t="str">
        <f t="shared" si="5"/>
        <v>ARROZ CON LECHE15</v>
      </c>
      <c r="D704" s="76"/>
      <c r="E704" s="82"/>
    </row>
    <row r="705">
      <c r="A705" s="60" t="s">
        <v>414</v>
      </c>
      <c r="B705" s="61">
        <v>16.0</v>
      </c>
      <c r="C705" s="82" t="str">
        <f t="shared" si="5"/>
        <v>ARROZ CON LECHE16</v>
      </c>
      <c r="D705" s="76"/>
      <c r="E705" s="82"/>
    </row>
    <row r="706">
      <c r="A706" s="60" t="s">
        <v>419</v>
      </c>
      <c r="B706" s="61">
        <v>1.0</v>
      </c>
      <c r="C706" s="82" t="str">
        <f t="shared" si="5"/>
        <v>CREMA DE NARANJA1</v>
      </c>
      <c r="D706" s="77" t="s">
        <v>377</v>
      </c>
      <c r="E706" s="78">
        <v>100.0</v>
      </c>
    </row>
    <row r="707">
      <c r="A707" s="60" t="s">
        <v>419</v>
      </c>
      <c r="B707" s="61">
        <v>2.0</v>
      </c>
      <c r="C707" s="82" t="str">
        <f t="shared" si="5"/>
        <v>CREMA DE NARANJA2</v>
      </c>
      <c r="D707" s="77" t="s">
        <v>44</v>
      </c>
      <c r="E707" s="78">
        <v>9.0</v>
      </c>
    </row>
    <row r="708">
      <c r="A708" s="60" t="s">
        <v>419</v>
      </c>
      <c r="B708" s="61">
        <v>3.0</v>
      </c>
      <c r="C708" s="82" t="str">
        <f t="shared" si="5"/>
        <v>CREMA DE NARANJA3</v>
      </c>
      <c r="D708" s="77" t="s">
        <v>415</v>
      </c>
      <c r="E708" s="78">
        <v>15.0</v>
      </c>
    </row>
    <row r="709">
      <c r="A709" s="60" t="s">
        <v>419</v>
      </c>
      <c r="B709" s="61">
        <v>4.0</v>
      </c>
      <c r="C709" s="82" t="str">
        <f t="shared" si="5"/>
        <v>CREMA DE NARANJA4</v>
      </c>
      <c r="D709" s="77" t="s">
        <v>38</v>
      </c>
      <c r="E709" s="78">
        <v>11.0</v>
      </c>
    </row>
    <row r="710">
      <c r="A710" s="60" t="s">
        <v>419</v>
      </c>
      <c r="B710" s="61">
        <v>5.0</v>
      </c>
      <c r="C710" s="82" t="str">
        <f t="shared" si="5"/>
        <v>CREMA DE NARANJA5</v>
      </c>
      <c r="D710" s="77" t="s">
        <v>420</v>
      </c>
      <c r="E710" s="78">
        <v>50.0</v>
      </c>
    </row>
    <row r="711">
      <c r="A711" s="60" t="s">
        <v>419</v>
      </c>
      <c r="B711" s="61">
        <v>6.0</v>
      </c>
      <c r="C711" s="82" t="str">
        <f t="shared" si="5"/>
        <v>CREMA DE NARANJA6</v>
      </c>
      <c r="D711" s="76"/>
      <c r="E711" s="82"/>
    </row>
    <row r="712">
      <c r="A712" s="60" t="s">
        <v>419</v>
      </c>
      <c r="B712" s="61">
        <v>7.0</v>
      </c>
      <c r="C712" s="82" t="str">
        <f t="shared" si="5"/>
        <v>CREMA DE NARANJA7</v>
      </c>
      <c r="D712" s="76"/>
      <c r="E712" s="82"/>
    </row>
    <row r="713">
      <c r="A713" s="60" t="s">
        <v>419</v>
      </c>
      <c r="B713" s="61">
        <v>8.0</v>
      </c>
      <c r="C713" s="82" t="str">
        <f t="shared" si="5"/>
        <v>CREMA DE NARANJA8</v>
      </c>
      <c r="D713" s="76"/>
      <c r="E713" s="82"/>
    </row>
    <row r="714">
      <c r="A714" s="60" t="s">
        <v>419</v>
      </c>
      <c r="B714" s="61">
        <v>9.0</v>
      </c>
      <c r="C714" s="82" t="str">
        <f t="shared" si="5"/>
        <v>CREMA DE NARANJA9</v>
      </c>
      <c r="D714" s="76"/>
      <c r="E714" s="82"/>
    </row>
    <row r="715">
      <c r="A715" s="60" t="s">
        <v>419</v>
      </c>
      <c r="B715" s="61">
        <v>10.0</v>
      </c>
      <c r="C715" s="82" t="str">
        <f t="shared" si="5"/>
        <v>CREMA DE NARANJA10</v>
      </c>
      <c r="D715" s="76"/>
      <c r="E715" s="82"/>
    </row>
    <row r="716">
      <c r="A716" s="60" t="s">
        <v>419</v>
      </c>
      <c r="B716" s="61">
        <v>11.0</v>
      </c>
      <c r="C716" s="82" t="str">
        <f t="shared" si="5"/>
        <v>CREMA DE NARANJA11</v>
      </c>
      <c r="D716" s="76"/>
      <c r="E716" s="82"/>
    </row>
    <row r="717">
      <c r="A717" s="60" t="s">
        <v>419</v>
      </c>
      <c r="B717" s="61">
        <v>12.0</v>
      </c>
      <c r="C717" s="82" t="str">
        <f t="shared" si="5"/>
        <v>CREMA DE NARANJA12</v>
      </c>
      <c r="D717" s="76"/>
      <c r="E717" s="82"/>
    </row>
    <row r="718">
      <c r="A718" s="60" t="s">
        <v>419</v>
      </c>
      <c r="B718" s="61">
        <v>13.0</v>
      </c>
      <c r="C718" s="82" t="str">
        <f t="shared" si="5"/>
        <v>CREMA DE NARANJA13</v>
      </c>
      <c r="D718" s="76"/>
      <c r="E718" s="82"/>
    </row>
    <row r="719">
      <c r="A719" s="60" t="s">
        <v>419</v>
      </c>
      <c r="B719" s="61">
        <v>14.0</v>
      </c>
      <c r="C719" s="82" t="str">
        <f t="shared" si="5"/>
        <v>CREMA DE NARANJA14</v>
      </c>
      <c r="D719" s="76"/>
      <c r="E719" s="82"/>
    </row>
    <row r="720">
      <c r="A720" s="60" t="s">
        <v>419</v>
      </c>
      <c r="B720" s="61">
        <v>15.0</v>
      </c>
      <c r="C720" s="82" t="str">
        <f t="shared" si="5"/>
        <v>CREMA DE NARANJA15</v>
      </c>
      <c r="D720" s="76"/>
      <c r="E720" s="82"/>
    </row>
    <row r="721">
      <c r="A721" s="60" t="s">
        <v>419</v>
      </c>
      <c r="B721" s="61">
        <v>16.0</v>
      </c>
      <c r="C721" s="82" t="str">
        <f t="shared" si="5"/>
        <v>CREMA DE NARANJA16</v>
      </c>
      <c r="D721" s="76"/>
      <c r="E721" s="82"/>
    </row>
    <row r="722">
      <c r="A722" s="60" t="s">
        <v>421</v>
      </c>
      <c r="B722" s="61">
        <v>1.0</v>
      </c>
      <c r="C722" s="82" t="str">
        <f t="shared" si="5"/>
        <v>CREMA DE VAINILLA1</v>
      </c>
      <c r="D722" s="77" t="s">
        <v>377</v>
      </c>
      <c r="E722" s="78">
        <v>150.0</v>
      </c>
    </row>
    <row r="723">
      <c r="A723" s="60" t="s">
        <v>421</v>
      </c>
      <c r="B723" s="61">
        <v>2.0</v>
      </c>
      <c r="C723" s="82" t="str">
        <f t="shared" si="5"/>
        <v>CREMA DE VAINILLA2</v>
      </c>
      <c r="D723" s="77" t="s">
        <v>44</v>
      </c>
      <c r="E723" s="78">
        <v>9.0</v>
      </c>
    </row>
    <row r="724">
      <c r="A724" s="60" t="s">
        <v>421</v>
      </c>
      <c r="B724" s="61">
        <v>3.0</v>
      </c>
      <c r="C724" s="82" t="str">
        <f t="shared" si="5"/>
        <v>CREMA DE VAINILLA3</v>
      </c>
      <c r="D724" s="77" t="s">
        <v>415</v>
      </c>
      <c r="E724" s="78">
        <v>15.0</v>
      </c>
    </row>
    <row r="725">
      <c r="A725" s="60" t="s">
        <v>421</v>
      </c>
      <c r="B725" s="61">
        <v>4.0</v>
      </c>
      <c r="C725" s="82" t="str">
        <f t="shared" si="5"/>
        <v>CREMA DE VAINILLA4</v>
      </c>
      <c r="D725" s="77" t="s">
        <v>417</v>
      </c>
      <c r="E725" s="78">
        <v>0.5</v>
      </c>
    </row>
    <row r="726">
      <c r="A726" s="60" t="s">
        <v>421</v>
      </c>
      <c r="B726" s="61">
        <v>5.0</v>
      </c>
      <c r="C726" s="82" t="str">
        <f t="shared" si="5"/>
        <v>CREMA DE VAINILLA5</v>
      </c>
      <c r="D726" s="76"/>
      <c r="E726" s="82"/>
    </row>
    <row r="727">
      <c r="A727" s="60" t="s">
        <v>421</v>
      </c>
      <c r="B727" s="61">
        <v>6.0</v>
      </c>
      <c r="C727" s="82" t="str">
        <f t="shared" si="5"/>
        <v>CREMA DE VAINILLA6</v>
      </c>
      <c r="D727" s="76"/>
      <c r="E727" s="82"/>
    </row>
    <row r="728">
      <c r="A728" s="60" t="s">
        <v>421</v>
      </c>
      <c r="B728" s="61">
        <v>7.0</v>
      </c>
      <c r="C728" s="82" t="str">
        <f t="shared" si="5"/>
        <v>CREMA DE VAINILLA7</v>
      </c>
      <c r="D728" s="76"/>
      <c r="E728" s="82"/>
    </row>
    <row r="729">
      <c r="A729" s="60" t="s">
        <v>421</v>
      </c>
      <c r="B729" s="61">
        <v>8.0</v>
      </c>
      <c r="C729" s="82" t="str">
        <f t="shared" si="5"/>
        <v>CREMA DE VAINILLA8</v>
      </c>
      <c r="D729" s="76"/>
      <c r="E729" s="82"/>
    </row>
    <row r="730">
      <c r="A730" s="60" t="s">
        <v>421</v>
      </c>
      <c r="B730" s="61">
        <v>9.0</v>
      </c>
      <c r="C730" s="82" t="str">
        <f t="shared" si="5"/>
        <v>CREMA DE VAINILLA9</v>
      </c>
      <c r="D730" s="76"/>
      <c r="E730" s="82"/>
    </row>
    <row r="731">
      <c r="A731" s="60" t="s">
        <v>421</v>
      </c>
      <c r="B731" s="61">
        <v>10.0</v>
      </c>
      <c r="C731" s="82" t="str">
        <f t="shared" si="5"/>
        <v>CREMA DE VAINILLA10</v>
      </c>
      <c r="D731" s="76"/>
      <c r="E731" s="82"/>
    </row>
    <row r="732">
      <c r="A732" s="60" t="s">
        <v>421</v>
      </c>
      <c r="B732" s="61">
        <v>11.0</v>
      </c>
      <c r="C732" s="82" t="str">
        <f t="shared" si="5"/>
        <v>CREMA DE VAINILLA11</v>
      </c>
      <c r="D732" s="76"/>
      <c r="E732" s="82"/>
    </row>
    <row r="733">
      <c r="A733" s="60" t="s">
        <v>421</v>
      </c>
      <c r="B733" s="61">
        <v>12.0</v>
      </c>
      <c r="C733" s="82" t="str">
        <f t="shared" si="5"/>
        <v>CREMA DE VAINILLA12</v>
      </c>
      <c r="D733" s="76"/>
      <c r="E733" s="82"/>
    </row>
    <row r="734">
      <c r="A734" s="60" t="s">
        <v>421</v>
      </c>
      <c r="B734" s="61">
        <v>13.0</v>
      </c>
      <c r="C734" s="82" t="str">
        <f t="shared" si="5"/>
        <v>CREMA DE VAINILLA13</v>
      </c>
      <c r="D734" s="76"/>
      <c r="E734" s="82"/>
    </row>
    <row r="735">
      <c r="A735" s="60" t="s">
        <v>421</v>
      </c>
      <c r="B735" s="61">
        <v>14.0</v>
      </c>
      <c r="C735" s="82" t="str">
        <f t="shared" si="5"/>
        <v>CREMA DE VAINILLA14</v>
      </c>
      <c r="D735" s="76"/>
      <c r="E735" s="82"/>
    </row>
    <row r="736">
      <c r="A736" s="60" t="s">
        <v>421</v>
      </c>
      <c r="B736" s="61">
        <v>15.0</v>
      </c>
      <c r="C736" s="82" t="str">
        <f t="shared" si="5"/>
        <v>CREMA DE VAINILLA15</v>
      </c>
      <c r="D736" s="76"/>
      <c r="E736" s="82"/>
    </row>
    <row r="737">
      <c r="A737" s="60" t="s">
        <v>421</v>
      </c>
      <c r="B737" s="61">
        <v>16.0</v>
      </c>
      <c r="C737" s="82" t="str">
        <f t="shared" si="5"/>
        <v>CREMA DE VAINILLA16</v>
      </c>
      <c r="D737" s="76"/>
      <c r="E737" s="82"/>
    </row>
    <row r="738">
      <c r="A738" s="60" t="s">
        <v>422</v>
      </c>
      <c r="B738" s="61">
        <v>1.0</v>
      </c>
      <c r="C738" s="82" t="str">
        <f t="shared" si="5"/>
        <v>BUDIN DE ZAPALLO Y COCO1</v>
      </c>
      <c r="D738" s="77" t="s">
        <v>423</v>
      </c>
      <c r="E738" s="78">
        <v>85.0</v>
      </c>
    </row>
    <row r="739">
      <c r="A739" s="60" t="s">
        <v>422</v>
      </c>
      <c r="B739" s="61">
        <v>2.0</v>
      </c>
      <c r="C739" s="82" t="str">
        <f t="shared" si="5"/>
        <v>BUDIN DE ZAPALLO Y COCO2</v>
      </c>
      <c r="D739" s="77" t="s">
        <v>377</v>
      </c>
      <c r="E739" s="78">
        <v>40.0</v>
      </c>
    </row>
    <row r="740">
      <c r="A740" s="60" t="s">
        <v>422</v>
      </c>
      <c r="B740" s="61">
        <v>3.0</v>
      </c>
      <c r="C740" s="82" t="str">
        <f t="shared" si="5"/>
        <v>BUDIN DE ZAPALLO Y COCO3</v>
      </c>
      <c r="D740" s="77" t="s">
        <v>44</v>
      </c>
      <c r="E740" s="78">
        <v>3.0</v>
      </c>
    </row>
    <row r="741">
      <c r="A741" s="60" t="s">
        <v>422</v>
      </c>
      <c r="B741" s="61">
        <v>4.0</v>
      </c>
      <c r="C741" s="82" t="str">
        <f t="shared" si="5"/>
        <v>BUDIN DE ZAPALLO Y COCO4</v>
      </c>
      <c r="D741" s="77" t="s">
        <v>415</v>
      </c>
      <c r="E741" s="78">
        <v>12.0</v>
      </c>
    </row>
    <row r="742">
      <c r="A742" s="60" t="s">
        <v>422</v>
      </c>
      <c r="B742" s="61">
        <v>5.0</v>
      </c>
      <c r="C742" s="82" t="str">
        <f t="shared" si="5"/>
        <v>BUDIN DE ZAPALLO Y COCO5</v>
      </c>
      <c r="D742" s="77" t="s">
        <v>424</v>
      </c>
      <c r="E742" s="78">
        <v>6.0</v>
      </c>
    </row>
    <row r="743">
      <c r="A743" s="60" t="s">
        <v>422</v>
      </c>
      <c r="B743" s="61">
        <v>6.0</v>
      </c>
      <c r="C743" s="82" t="str">
        <f t="shared" si="5"/>
        <v>BUDIN DE ZAPALLO Y COCO6</v>
      </c>
      <c r="D743" s="77" t="s">
        <v>417</v>
      </c>
      <c r="E743" s="78">
        <v>0.4</v>
      </c>
    </row>
    <row r="744">
      <c r="A744" s="60" t="s">
        <v>422</v>
      </c>
      <c r="B744" s="61">
        <v>7.0</v>
      </c>
      <c r="C744" s="82" t="str">
        <f t="shared" si="5"/>
        <v>BUDIN DE ZAPALLO Y COCO7</v>
      </c>
      <c r="D744" s="77" t="s">
        <v>425</v>
      </c>
      <c r="E744" s="82"/>
    </row>
    <row r="745">
      <c r="A745" s="60" t="s">
        <v>422</v>
      </c>
      <c r="B745" s="61">
        <v>8.0</v>
      </c>
      <c r="C745" s="82" t="str">
        <f t="shared" si="5"/>
        <v>BUDIN DE ZAPALLO Y COCO8</v>
      </c>
      <c r="D745" s="76"/>
      <c r="E745" s="82"/>
    </row>
    <row r="746">
      <c r="A746" s="60" t="s">
        <v>422</v>
      </c>
      <c r="B746" s="61">
        <v>9.0</v>
      </c>
      <c r="C746" s="82" t="str">
        <f t="shared" si="5"/>
        <v>BUDIN DE ZAPALLO Y COCO9</v>
      </c>
      <c r="D746" s="76"/>
      <c r="E746" s="82"/>
    </row>
    <row r="747">
      <c r="A747" s="60" t="s">
        <v>422</v>
      </c>
      <c r="B747" s="61">
        <v>10.0</v>
      </c>
      <c r="C747" s="82" t="str">
        <f t="shared" si="5"/>
        <v>BUDIN DE ZAPALLO Y COCO10</v>
      </c>
      <c r="D747" s="76"/>
      <c r="E747" s="82"/>
    </row>
    <row r="748">
      <c r="A748" s="60" t="s">
        <v>422</v>
      </c>
      <c r="B748" s="61">
        <v>11.0</v>
      </c>
      <c r="C748" s="82" t="str">
        <f t="shared" si="5"/>
        <v>BUDIN DE ZAPALLO Y COCO11</v>
      </c>
      <c r="D748" s="76"/>
      <c r="E748" s="82"/>
    </row>
    <row r="749">
      <c r="A749" s="60" t="s">
        <v>422</v>
      </c>
      <c r="B749" s="61">
        <v>12.0</v>
      </c>
      <c r="C749" s="82" t="str">
        <f t="shared" si="5"/>
        <v>BUDIN DE ZAPALLO Y COCO12</v>
      </c>
      <c r="D749" s="76"/>
      <c r="E749" s="82"/>
    </row>
    <row r="750">
      <c r="A750" s="60" t="s">
        <v>422</v>
      </c>
      <c r="B750" s="61">
        <v>13.0</v>
      </c>
      <c r="C750" s="82" t="str">
        <f t="shared" si="5"/>
        <v>BUDIN DE ZAPALLO Y COCO13</v>
      </c>
      <c r="D750" s="76"/>
      <c r="E750" s="82"/>
    </row>
    <row r="751">
      <c r="A751" s="60" t="s">
        <v>422</v>
      </c>
      <c r="B751" s="61">
        <v>14.0</v>
      </c>
      <c r="C751" s="82" t="str">
        <f t="shared" si="5"/>
        <v>BUDIN DE ZAPALLO Y COCO14</v>
      </c>
      <c r="D751" s="76"/>
      <c r="E751" s="82"/>
    </row>
    <row r="752">
      <c r="A752" s="60" t="s">
        <v>422</v>
      </c>
      <c r="B752" s="61">
        <v>15.0</v>
      </c>
      <c r="C752" s="82" t="str">
        <f t="shared" si="5"/>
        <v>BUDIN DE ZAPALLO Y COCO15</v>
      </c>
      <c r="D752" s="76"/>
      <c r="E752" s="82"/>
    </row>
    <row r="753">
      <c r="A753" s="60" t="s">
        <v>422</v>
      </c>
      <c r="B753" s="61">
        <v>16.0</v>
      </c>
      <c r="C753" s="82" t="str">
        <f t="shared" si="5"/>
        <v>BUDIN DE ZAPALLO Y COCO16</v>
      </c>
      <c r="D753" s="76"/>
      <c r="E753" s="82"/>
    </row>
    <row r="754">
      <c r="A754" s="60" t="s">
        <v>426</v>
      </c>
      <c r="B754" s="61">
        <v>1.0</v>
      </c>
      <c r="C754" s="82" t="str">
        <f t="shared" si="5"/>
        <v>BUDIN DE HARINA DE MAIZ1</v>
      </c>
      <c r="D754" s="77" t="s">
        <v>377</v>
      </c>
      <c r="E754" s="78">
        <v>125.0</v>
      </c>
    </row>
    <row r="755">
      <c r="A755" s="60" t="s">
        <v>426</v>
      </c>
      <c r="B755" s="61">
        <v>2.0</v>
      </c>
      <c r="C755" s="82" t="str">
        <f t="shared" si="5"/>
        <v>BUDIN DE HARINA DE MAIZ2</v>
      </c>
      <c r="D755" s="77" t="s">
        <v>404</v>
      </c>
      <c r="E755" s="78">
        <v>10.0</v>
      </c>
    </row>
    <row r="756">
      <c r="A756" s="60" t="s">
        <v>426</v>
      </c>
      <c r="B756" s="61">
        <v>3.0</v>
      </c>
      <c r="C756" s="82" t="str">
        <f t="shared" si="5"/>
        <v>BUDIN DE HARINA DE MAIZ3</v>
      </c>
      <c r="D756" s="77" t="s">
        <v>415</v>
      </c>
      <c r="E756" s="78">
        <v>10.0</v>
      </c>
    </row>
    <row r="757">
      <c r="A757" s="60" t="s">
        <v>426</v>
      </c>
      <c r="B757" s="61">
        <v>4.0</v>
      </c>
      <c r="C757" s="82" t="str">
        <f t="shared" si="5"/>
        <v>BUDIN DE HARINA DE MAIZ4</v>
      </c>
      <c r="D757" s="77" t="s">
        <v>38</v>
      </c>
      <c r="E757" s="78">
        <v>11.0</v>
      </c>
    </row>
    <row r="758">
      <c r="A758" s="60" t="s">
        <v>426</v>
      </c>
      <c r="B758" s="61">
        <v>5.0</v>
      </c>
      <c r="C758" s="82" t="str">
        <f t="shared" si="5"/>
        <v>BUDIN DE HARINA DE MAIZ5</v>
      </c>
      <c r="D758" s="77" t="s">
        <v>417</v>
      </c>
      <c r="E758" s="78">
        <v>0.5</v>
      </c>
    </row>
    <row r="759">
      <c r="A759" s="60" t="s">
        <v>426</v>
      </c>
      <c r="B759" s="61">
        <v>6.0</v>
      </c>
      <c r="C759" s="82" t="str">
        <f t="shared" si="5"/>
        <v>BUDIN DE HARINA DE MAIZ6</v>
      </c>
      <c r="D759" s="77" t="s">
        <v>427</v>
      </c>
      <c r="E759" s="82"/>
    </row>
    <row r="760">
      <c r="A760" s="60" t="s">
        <v>426</v>
      </c>
      <c r="B760" s="61">
        <v>7.0</v>
      </c>
      <c r="C760" s="82" t="str">
        <f t="shared" si="5"/>
        <v>BUDIN DE HARINA DE MAIZ7</v>
      </c>
      <c r="D760" s="77" t="s">
        <v>428</v>
      </c>
      <c r="E760" s="78">
        <v>12.0</v>
      </c>
    </row>
    <row r="761">
      <c r="A761" s="60" t="s">
        <v>426</v>
      </c>
      <c r="B761" s="61">
        <v>8.0</v>
      </c>
      <c r="C761" s="82" t="str">
        <f t="shared" si="5"/>
        <v>BUDIN DE HARINA DE MAIZ8</v>
      </c>
      <c r="D761" s="77" t="s">
        <v>429</v>
      </c>
      <c r="E761" s="78">
        <v>9.0</v>
      </c>
    </row>
    <row r="762">
      <c r="A762" s="60" t="s">
        <v>426</v>
      </c>
      <c r="B762" s="61">
        <v>9.0</v>
      </c>
      <c r="C762" s="82" t="str">
        <f t="shared" si="5"/>
        <v>BUDIN DE HARINA DE MAIZ9</v>
      </c>
      <c r="D762" s="76"/>
      <c r="E762" s="82"/>
    </row>
    <row r="763">
      <c r="A763" s="60" t="s">
        <v>426</v>
      </c>
      <c r="B763" s="61">
        <v>10.0</v>
      </c>
      <c r="C763" s="82" t="str">
        <f t="shared" si="5"/>
        <v>BUDIN DE HARINA DE MAIZ10</v>
      </c>
      <c r="D763" s="76"/>
      <c r="E763" s="82"/>
    </row>
    <row r="764">
      <c r="A764" s="60" t="s">
        <v>426</v>
      </c>
      <c r="B764" s="61">
        <v>11.0</v>
      </c>
      <c r="C764" s="82" t="str">
        <f t="shared" si="5"/>
        <v>BUDIN DE HARINA DE MAIZ11</v>
      </c>
      <c r="D764" s="76"/>
      <c r="E764" s="82"/>
    </row>
    <row r="765">
      <c r="A765" s="60" t="s">
        <v>426</v>
      </c>
      <c r="B765" s="61">
        <v>12.0</v>
      </c>
      <c r="C765" s="82" t="str">
        <f t="shared" si="5"/>
        <v>BUDIN DE HARINA DE MAIZ12</v>
      </c>
      <c r="D765" s="76"/>
      <c r="E765" s="82"/>
    </row>
    <row r="766">
      <c r="A766" s="60" t="s">
        <v>426</v>
      </c>
      <c r="B766" s="61">
        <v>13.0</v>
      </c>
      <c r="C766" s="82" t="str">
        <f t="shared" si="5"/>
        <v>BUDIN DE HARINA DE MAIZ13</v>
      </c>
      <c r="D766" s="76"/>
      <c r="E766" s="82"/>
    </row>
    <row r="767">
      <c r="A767" s="60" t="s">
        <v>426</v>
      </c>
      <c r="B767" s="61">
        <v>14.0</v>
      </c>
      <c r="C767" s="82" t="str">
        <f t="shared" si="5"/>
        <v>BUDIN DE HARINA DE MAIZ14</v>
      </c>
      <c r="D767" s="76"/>
      <c r="E767" s="82"/>
    </row>
    <row r="768">
      <c r="A768" s="60" t="s">
        <v>426</v>
      </c>
      <c r="B768" s="61">
        <v>15.0</v>
      </c>
      <c r="C768" s="82" t="str">
        <f t="shared" si="5"/>
        <v>BUDIN DE HARINA DE MAIZ15</v>
      </c>
      <c r="D768" s="76"/>
      <c r="E768" s="82"/>
    </row>
    <row r="769">
      <c r="A769" s="60" t="s">
        <v>426</v>
      </c>
      <c r="B769" s="61">
        <v>16.0</v>
      </c>
      <c r="C769" s="82" t="str">
        <f t="shared" si="5"/>
        <v>BUDIN DE HARINA DE MAIZ16</v>
      </c>
      <c r="D769" s="76"/>
      <c r="E769" s="82"/>
    </row>
    <row r="770">
      <c r="B770" s="55"/>
      <c r="C770" s="55"/>
      <c r="D770" s="85"/>
      <c r="E770" s="55"/>
    </row>
    <row r="771">
      <c r="B771" s="55"/>
      <c r="C771" s="55"/>
      <c r="D771" s="85"/>
      <c r="E771" s="55"/>
    </row>
    <row r="772">
      <c r="B772" s="55"/>
      <c r="C772" s="55"/>
      <c r="D772" s="85"/>
      <c r="E772" s="55"/>
    </row>
    <row r="773">
      <c r="B773" s="55"/>
      <c r="C773" s="55"/>
      <c r="D773" s="85"/>
      <c r="E773" s="55"/>
    </row>
    <row r="774">
      <c r="B774" s="55"/>
      <c r="C774" s="55"/>
      <c r="D774" s="85"/>
      <c r="E774" s="55"/>
    </row>
    <row r="775">
      <c r="B775" s="55"/>
      <c r="C775" s="55"/>
      <c r="D775" s="85"/>
      <c r="E775" s="55"/>
    </row>
    <row r="776">
      <c r="B776" s="55"/>
      <c r="C776" s="55"/>
      <c r="D776" s="85"/>
      <c r="E776" s="55"/>
    </row>
    <row r="777">
      <c r="B777" s="55"/>
      <c r="C777" s="55"/>
      <c r="D777" s="85"/>
      <c r="E777" s="55"/>
    </row>
    <row r="778">
      <c r="B778" s="55"/>
      <c r="C778" s="55"/>
      <c r="D778" s="85"/>
      <c r="E778" s="55"/>
    </row>
    <row r="779">
      <c r="B779" s="55"/>
      <c r="C779" s="55"/>
      <c r="D779" s="85"/>
      <c r="E779" s="55"/>
    </row>
    <row r="780">
      <c r="B780" s="55"/>
      <c r="C780" s="55"/>
      <c r="D780" s="85"/>
      <c r="E780" s="55"/>
    </row>
    <row r="781">
      <c r="B781" s="55"/>
      <c r="C781" s="55"/>
      <c r="D781" s="85"/>
      <c r="E781" s="55"/>
    </row>
    <row r="782">
      <c r="B782" s="55"/>
      <c r="C782" s="55"/>
      <c r="D782" s="85"/>
      <c r="E782" s="55"/>
    </row>
    <row r="783">
      <c r="B783" s="55"/>
      <c r="C783" s="55"/>
      <c r="D783" s="85"/>
      <c r="E783" s="55"/>
    </row>
    <row r="784">
      <c r="B784" s="55"/>
      <c r="C784" s="55"/>
      <c r="D784" s="85"/>
      <c r="E784" s="55"/>
    </row>
    <row r="785">
      <c r="B785" s="55"/>
      <c r="C785" s="55"/>
      <c r="D785" s="85"/>
      <c r="E785" s="55"/>
    </row>
    <row r="786">
      <c r="B786" s="55"/>
      <c r="C786" s="55"/>
      <c r="D786" s="85"/>
      <c r="E786" s="55"/>
    </row>
    <row r="787">
      <c r="B787" s="55"/>
      <c r="C787" s="55"/>
      <c r="D787" s="85"/>
      <c r="E787" s="55"/>
    </row>
    <row r="788">
      <c r="B788" s="55"/>
      <c r="C788" s="55"/>
      <c r="D788" s="85"/>
      <c r="E788" s="55"/>
    </row>
    <row r="789">
      <c r="B789" s="55"/>
      <c r="C789" s="55"/>
      <c r="D789" s="85"/>
      <c r="E789" s="55"/>
    </row>
    <row r="790">
      <c r="B790" s="55"/>
      <c r="C790" s="55"/>
      <c r="D790" s="85"/>
      <c r="E790" s="55"/>
    </row>
    <row r="791">
      <c r="B791" s="55"/>
      <c r="C791" s="55"/>
      <c r="D791" s="85"/>
      <c r="E791" s="55"/>
    </row>
    <row r="792">
      <c r="B792" s="55"/>
      <c r="C792" s="55"/>
      <c r="D792" s="85"/>
      <c r="E792" s="55"/>
    </row>
    <row r="793">
      <c r="B793" s="55"/>
      <c r="C793" s="55"/>
      <c r="D793" s="85"/>
      <c r="E793" s="55"/>
    </row>
    <row r="794">
      <c r="B794" s="55"/>
      <c r="C794" s="55"/>
      <c r="D794" s="85"/>
      <c r="E794" s="55"/>
    </row>
    <row r="795">
      <c r="B795" s="55"/>
      <c r="C795" s="55"/>
      <c r="D795" s="85"/>
      <c r="E795" s="55"/>
    </row>
    <row r="796">
      <c r="B796" s="55"/>
      <c r="C796" s="55"/>
      <c r="D796" s="85"/>
      <c r="E796" s="55"/>
    </row>
    <row r="797">
      <c r="B797" s="55"/>
      <c r="C797" s="55"/>
      <c r="D797" s="85"/>
      <c r="E797" s="55"/>
    </row>
    <row r="798">
      <c r="B798" s="55"/>
      <c r="C798" s="55"/>
      <c r="D798" s="85"/>
      <c r="E798" s="55"/>
    </row>
    <row r="799">
      <c r="B799" s="55"/>
      <c r="C799" s="55"/>
      <c r="D799" s="85"/>
      <c r="E799" s="55"/>
    </row>
    <row r="800">
      <c r="B800" s="55"/>
      <c r="C800" s="55"/>
      <c r="D800" s="85"/>
      <c r="E800" s="55"/>
    </row>
    <row r="801">
      <c r="B801" s="55"/>
      <c r="C801" s="55"/>
      <c r="D801" s="85"/>
      <c r="E801" s="55"/>
    </row>
    <row r="802">
      <c r="B802" s="55"/>
      <c r="C802" s="55"/>
      <c r="D802" s="85"/>
      <c r="E802" s="55"/>
    </row>
    <row r="803">
      <c r="B803" s="55"/>
      <c r="C803" s="55"/>
      <c r="D803" s="85"/>
      <c r="E803" s="55"/>
    </row>
    <row r="804">
      <c r="B804" s="55"/>
      <c r="C804" s="55"/>
      <c r="D804" s="85"/>
      <c r="E804" s="55"/>
    </row>
    <row r="805">
      <c r="B805" s="55"/>
      <c r="C805" s="55"/>
      <c r="D805" s="85"/>
      <c r="E805" s="55"/>
    </row>
    <row r="806">
      <c r="B806" s="55"/>
      <c r="C806" s="55"/>
      <c r="D806" s="85"/>
      <c r="E806" s="55"/>
    </row>
    <row r="807">
      <c r="B807" s="55"/>
      <c r="C807" s="55"/>
      <c r="D807" s="85"/>
      <c r="E807" s="55"/>
    </row>
    <row r="808">
      <c r="B808" s="55"/>
      <c r="C808" s="55"/>
      <c r="D808" s="85"/>
      <c r="E808" s="55"/>
    </row>
    <row r="809">
      <c r="B809" s="55"/>
      <c r="C809" s="55"/>
      <c r="D809" s="85"/>
      <c r="E809" s="55"/>
    </row>
    <row r="810">
      <c r="B810" s="55"/>
      <c r="C810" s="55"/>
      <c r="D810" s="85"/>
      <c r="E810" s="55"/>
    </row>
    <row r="811">
      <c r="B811" s="55"/>
      <c r="C811" s="55"/>
      <c r="D811" s="85"/>
      <c r="E811" s="55"/>
    </row>
    <row r="812">
      <c r="B812" s="55"/>
      <c r="C812" s="55"/>
      <c r="D812" s="85"/>
      <c r="E812" s="55"/>
    </row>
    <row r="813">
      <c r="B813" s="55"/>
      <c r="C813" s="55"/>
      <c r="D813" s="85"/>
      <c r="E813" s="55"/>
    </row>
    <row r="814">
      <c r="B814" s="55"/>
      <c r="C814" s="55"/>
      <c r="D814" s="85"/>
      <c r="E814" s="55"/>
    </row>
    <row r="815">
      <c r="B815" s="55"/>
      <c r="C815" s="55"/>
      <c r="D815" s="85"/>
      <c r="E815" s="55"/>
    </row>
    <row r="816">
      <c r="B816" s="55"/>
      <c r="C816" s="55"/>
      <c r="D816" s="85"/>
      <c r="E816" s="55"/>
    </row>
    <row r="817">
      <c r="B817" s="55"/>
      <c r="C817" s="55"/>
      <c r="D817" s="85"/>
      <c r="E817" s="55"/>
    </row>
    <row r="818">
      <c r="B818" s="55"/>
      <c r="C818" s="55"/>
      <c r="D818" s="85"/>
      <c r="E818" s="55"/>
    </row>
    <row r="819">
      <c r="B819" s="55"/>
      <c r="C819" s="55"/>
      <c r="D819" s="85"/>
      <c r="E819" s="55"/>
    </row>
    <row r="820">
      <c r="B820" s="55"/>
      <c r="C820" s="55"/>
      <c r="D820" s="85"/>
      <c r="E820" s="55"/>
    </row>
    <row r="821">
      <c r="B821" s="55"/>
      <c r="C821" s="55"/>
      <c r="D821" s="85"/>
      <c r="E821" s="55"/>
    </row>
    <row r="822">
      <c r="B822" s="55"/>
      <c r="C822" s="55"/>
      <c r="D822" s="85"/>
      <c r="E822" s="55"/>
    </row>
    <row r="823">
      <c r="B823" s="55"/>
      <c r="C823" s="55"/>
      <c r="D823" s="85"/>
      <c r="E823" s="55"/>
    </row>
    <row r="824">
      <c r="B824" s="55"/>
      <c r="C824" s="55"/>
      <c r="D824" s="85"/>
      <c r="E824" s="55"/>
    </row>
    <row r="825">
      <c r="B825" s="55"/>
      <c r="C825" s="55"/>
      <c r="D825" s="85"/>
      <c r="E825" s="55"/>
    </row>
    <row r="826">
      <c r="B826" s="55"/>
      <c r="C826" s="55"/>
      <c r="D826" s="85"/>
      <c r="E826" s="55"/>
    </row>
    <row r="827">
      <c r="B827" s="55"/>
      <c r="C827" s="55"/>
      <c r="D827" s="85"/>
      <c r="E827" s="55"/>
    </row>
    <row r="828">
      <c r="B828" s="55"/>
      <c r="C828" s="55"/>
      <c r="D828" s="85"/>
      <c r="E828" s="55"/>
    </row>
    <row r="829">
      <c r="B829" s="55"/>
      <c r="C829" s="55"/>
      <c r="D829" s="85"/>
      <c r="E829" s="55"/>
    </row>
    <row r="830">
      <c r="B830" s="55"/>
      <c r="C830" s="55"/>
      <c r="D830" s="85"/>
      <c r="E830" s="55"/>
    </row>
    <row r="831">
      <c r="B831" s="55"/>
      <c r="C831" s="55"/>
      <c r="D831" s="85"/>
      <c r="E831" s="55"/>
    </row>
    <row r="832">
      <c r="B832" s="55"/>
      <c r="C832" s="55"/>
      <c r="D832" s="85"/>
      <c r="E832" s="55"/>
    </row>
    <row r="833">
      <c r="B833" s="55"/>
      <c r="C833" s="55"/>
      <c r="D833" s="85"/>
      <c r="E833" s="55"/>
    </row>
    <row r="834">
      <c r="B834" s="55"/>
      <c r="C834" s="55"/>
      <c r="D834" s="85"/>
      <c r="E834" s="55"/>
    </row>
    <row r="835">
      <c r="B835" s="55"/>
      <c r="C835" s="55"/>
      <c r="D835" s="85"/>
      <c r="E835" s="55"/>
    </row>
    <row r="836">
      <c r="B836" s="55"/>
      <c r="C836" s="55"/>
      <c r="D836" s="85"/>
      <c r="E836" s="55"/>
    </row>
    <row r="837">
      <c r="B837" s="55"/>
      <c r="C837" s="55"/>
      <c r="D837" s="85"/>
      <c r="E837" s="55"/>
    </row>
    <row r="838">
      <c r="B838" s="55"/>
      <c r="C838" s="55"/>
      <c r="D838" s="85"/>
      <c r="E838" s="55"/>
    </row>
    <row r="839">
      <c r="B839" s="55"/>
      <c r="C839" s="55"/>
      <c r="D839" s="85"/>
      <c r="E839" s="55"/>
    </row>
    <row r="840">
      <c r="B840" s="55"/>
      <c r="C840" s="55"/>
      <c r="D840" s="85"/>
      <c r="E840" s="55"/>
    </row>
    <row r="841">
      <c r="B841" s="55"/>
      <c r="C841" s="55"/>
      <c r="D841" s="85"/>
      <c r="E841" s="55"/>
    </row>
    <row r="842">
      <c r="B842" s="55"/>
      <c r="C842" s="55"/>
      <c r="D842" s="85"/>
      <c r="E842" s="55"/>
    </row>
    <row r="843">
      <c r="B843" s="55"/>
      <c r="C843" s="55"/>
      <c r="D843" s="85"/>
      <c r="E843" s="55"/>
    </row>
    <row r="844">
      <c r="B844" s="55"/>
      <c r="C844" s="55"/>
      <c r="D844" s="85"/>
      <c r="E844" s="55"/>
    </row>
    <row r="845">
      <c r="B845" s="55"/>
      <c r="C845" s="55"/>
      <c r="D845" s="85"/>
      <c r="E845" s="55"/>
    </row>
    <row r="846">
      <c r="B846" s="55"/>
      <c r="C846" s="55"/>
      <c r="D846" s="85"/>
      <c r="E846" s="55"/>
    </row>
    <row r="847">
      <c r="B847" s="55"/>
      <c r="C847" s="55"/>
      <c r="D847" s="85"/>
      <c r="E847" s="55"/>
    </row>
    <row r="848">
      <c r="B848" s="55"/>
      <c r="C848" s="55"/>
      <c r="D848" s="85"/>
      <c r="E848" s="55"/>
    </row>
    <row r="849">
      <c r="B849" s="55"/>
      <c r="C849" s="55"/>
      <c r="D849" s="85"/>
      <c r="E849" s="55"/>
    </row>
    <row r="850">
      <c r="B850" s="55"/>
      <c r="C850" s="55"/>
      <c r="D850" s="85"/>
      <c r="E850" s="55"/>
    </row>
    <row r="851">
      <c r="B851" s="55"/>
      <c r="C851" s="55"/>
      <c r="D851" s="85"/>
      <c r="E851" s="55"/>
    </row>
    <row r="852">
      <c r="B852" s="55"/>
      <c r="C852" s="55"/>
      <c r="D852" s="85"/>
      <c r="E852" s="55"/>
    </row>
    <row r="853">
      <c r="B853" s="55"/>
      <c r="C853" s="55"/>
      <c r="D853" s="85"/>
      <c r="E853" s="55"/>
    </row>
    <row r="854">
      <c r="B854" s="55"/>
      <c r="C854" s="55"/>
      <c r="D854" s="85"/>
      <c r="E854" s="55"/>
    </row>
    <row r="855">
      <c r="B855" s="55"/>
      <c r="C855" s="55"/>
      <c r="D855" s="85"/>
      <c r="E855" s="55"/>
    </row>
    <row r="856">
      <c r="B856" s="55"/>
      <c r="C856" s="55"/>
      <c r="D856" s="85"/>
      <c r="E856" s="55"/>
    </row>
    <row r="857">
      <c r="B857" s="55"/>
      <c r="C857" s="55"/>
      <c r="D857" s="85"/>
      <c r="E857" s="55"/>
    </row>
    <row r="858">
      <c r="B858" s="55"/>
      <c r="C858" s="55"/>
      <c r="D858" s="85"/>
      <c r="E858" s="55"/>
    </row>
    <row r="859">
      <c r="B859" s="55"/>
      <c r="C859" s="55"/>
      <c r="D859" s="85"/>
      <c r="E859" s="55"/>
    </row>
    <row r="860">
      <c r="B860" s="55"/>
      <c r="C860" s="55"/>
      <c r="D860" s="85"/>
      <c r="E860" s="55"/>
    </row>
    <row r="861">
      <c r="B861" s="55"/>
      <c r="C861" s="55"/>
      <c r="D861" s="85"/>
      <c r="E861" s="55"/>
    </row>
    <row r="862">
      <c r="B862" s="55"/>
      <c r="C862" s="55"/>
      <c r="D862" s="85"/>
      <c r="E862" s="55"/>
    </row>
    <row r="863">
      <c r="B863" s="55"/>
      <c r="C863" s="55"/>
      <c r="D863" s="85"/>
      <c r="E863" s="55"/>
    </row>
    <row r="864">
      <c r="B864" s="55"/>
      <c r="C864" s="55"/>
      <c r="D864" s="85"/>
      <c r="E864" s="55"/>
    </row>
    <row r="865">
      <c r="B865" s="55"/>
      <c r="C865" s="55"/>
      <c r="D865" s="85"/>
      <c r="E865" s="55"/>
    </row>
    <row r="866">
      <c r="B866" s="55"/>
      <c r="C866" s="55"/>
      <c r="D866" s="85"/>
      <c r="E866" s="55"/>
    </row>
    <row r="867">
      <c r="B867" s="55"/>
      <c r="C867" s="55"/>
      <c r="D867" s="85"/>
      <c r="E867" s="55"/>
    </row>
    <row r="868">
      <c r="B868" s="55"/>
      <c r="C868" s="55"/>
      <c r="D868" s="85"/>
      <c r="E868" s="55"/>
    </row>
    <row r="869">
      <c r="B869" s="55"/>
      <c r="C869" s="55"/>
      <c r="D869" s="85"/>
      <c r="E869" s="55"/>
    </row>
    <row r="870">
      <c r="B870" s="55"/>
      <c r="C870" s="55"/>
      <c r="D870" s="85"/>
      <c r="E870" s="55"/>
    </row>
    <row r="871">
      <c r="B871" s="55"/>
      <c r="C871" s="55"/>
      <c r="D871" s="85"/>
      <c r="E871" s="55"/>
    </row>
    <row r="872">
      <c r="B872" s="55"/>
      <c r="C872" s="55"/>
      <c r="D872" s="85"/>
      <c r="E872" s="55"/>
    </row>
    <row r="873">
      <c r="B873" s="55"/>
      <c r="C873" s="55"/>
      <c r="D873" s="85"/>
      <c r="E873" s="55"/>
    </row>
    <row r="874">
      <c r="B874" s="55"/>
      <c r="C874" s="55"/>
      <c r="D874" s="85"/>
      <c r="E874" s="55"/>
    </row>
    <row r="875">
      <c r="B875" s="55"/>
      <c r="C875" s="55"/>
      <c r="D875" s="85"/>
      <c r="E875" s="55"/>
    </row>
    <row r="876">
      <c r="B876" s="55"/>
      <c r="C876" s="55"/>
      <c r="D876" s="85"/>
      <c r="E876" s="55"/>
    </row>
    <row r="877">
      <c r="B877" s="55"/>
      <c r="C877" s="55"/>
      <c r="D877" s="85"/>
      <c r="E877" s="55"/>
    </row>
    <row r="878">
      <c r="B878" s="55"/>
      <c r="C878" s="55"/>
      <c r="D878" s="85"/>
      <c r="E878" s="55"/>
    </row>
    <row r="879">
      <c r="B879" s="55"/>
      <c r="C879" s="55"/>
      <c r="D879" s="85"/>
      <c r="E879" s="55"/>
    </row>
    <row r="880">
      <c r="B880" s="55"/>
      <c r="C880" s="55"/>
      <c r="D880" s="85"/>
      <c r="E880" s="55"/>
    </row>
    <row r="881">
      <c r="B881" s="55"/>
      <c r="C881" s="55"/>
      <c r="D881" s="85"/>
      <c r="E881" s="55"/>
    </row>
    <row r="882">
      <c r="B882" s="55"/>
      <c r="C882" s="55"/>
      <c r="D882" s="85"/>
      <c r="E882" s="55"/>
    </row>
    <row r="883">
      <c r="B883" s="55"/>
      <c r="C883" s="55"/>
      <c r="D883" s="85"/>
      <c r="E883" s="55"/>
    </row>
    <row r="884">
      <c r="B884" s="55"/>
      <c r="C884" s="55"/>
      <c r="D884" s="85"/>
      <c r="E884" s="55"/>
    </row>
    <row r="885">
      <c r="B885" s="55"/>
      <c r="C885" s="55"/>
      <c r="D885" s="85"/>
      <c r="E885" s="55"/>
    </row>
    <row r="886">
      <c r="B886" s="55"/>
      <c r="C886" s="55"/>
      <c r="D886" s="85"/>
      <c r="E886" s="55"/>
    </row>
    <row r="887">
      <c r="B887" s="55"/>
      <c r="C887" s="55"/>
      <c r="D887" s="85"/>
      <c r="E887" s="55"/>
    </row>
    <row r="888">
      <c r="B888" s="55"/>
      <c r="C888" s="55"/>
      <c r="D888" s="85"/>
      <c r="E888" s="55"/>
    </row>
    <row r="889">
      <c r="B889" s="55"/>
      <c r="C889" s="55"/>
      <c r="D889" s="85"/>
      <c r="E889" s="55"/>
    </row>
    <row r="890">
      <c r="B890" s="55"/>
      <c r="C890" s="55"/>
      <c r="D890" s="85"/>
      <c r="E890" s="55"/>
    </row>
    <row r="891">
      <c r="B891" s="55"/>
      <c r="C891" s="55"/>
      <c r="D891" s="85"/>
      <c r="E891" s="55"/>
    </row>
    <row r="892">
      <c r="B892" s="55"/>
      <c r="C892" s="55"/>
      <c r="D892" s="85"/>
      <c r="E892" s="55"/>
    </row>
    <row r="893">
      <c r="B893" s="55"/>
      <c r="C893" s="55"/>
      <c r="D893" s="85"/>
      <c r="E893" s="55"/>
    </row>
    <row r="894">
      <c r="B894" s="55"/>
      <c r="C894" s="55"/>
      <c r="D894" s="85"/>
      <c r="E894" s="55"/>
    </row>
    <row r="895">
      <c r="B895" s="55"/>
      <c r="C895" s="55"/>
      <c r="D895" s="85"/>
      <c r="E895" s="55"/>
    </row>
    <row r="896">
      <c r="B896" s="55"/>
      <c r="C896" s="55"/>
      <c r="D896" s="85"/>
      <c r="E896" s="55"/>
    </row>
    <row r="897">
      <c r="B897" s="55"/>
      <c r="C897" s="55"/>
      <c r="D897" s="85"/>
      <c r="E897" s="55"/>
    </row>
    <row r="898">
      <c r="B898" s="55"/>
      <c r="C898" s="55"/>
      <c r="D898" s="85"/>
      <c r="E898" s="55"/>
    </row>
    <row r="899">
      <c r="B899" s="55"/>
      <c r="C899" s="55"/>
      <c r="D899" s="85"/>
      <c r="E899" s="55"/>
    </row>
    <row r="900">
      <c r="B900" s="55"/>
      <c r="C900" s="55"/>
      <c r="D900" s="85"/>
      <c r="E900" s="55"/>
    </row>
    <row r="901">
      <c r="B901" s="55"/>
      <c r="C901" s="55"/>
      <c r="D901" s="85"/>
      <c r="E901" s="55"/>
    </row>
    <row r="902">
      <c r="B902" s="55"/>
      <c r="C902" s="55"/>
      <c r="D902" s="85"/>
      <c r="E902" s="55"/>
    </row>
    <row r="903">
      <c r="B903" s="55"/>
      <c r="C903" s="55"/>
      <c r="D903" s="85"/>
      <c r="E903" s="55"/>
    </row>
    <row r="904">
      <c r="B904" s="55"/>
      <c r="C904" s="55"/>
      <c r="D904" s="85"/>
      <c r="E904" s="55"/>
    </row>
    <row r="905">
      <c r="B905" s="55"/>
      <c r="C905" s="55"/>
      <c r="D905" s="85"/>
      <c r="E905" s="55"/>
    </row>
    <row r="906">
      <c r="B906" s="55"/>
      <c r="C906" s="55"/>
      <c r="D906" s="85"/>
      <c r="E906" s="55"/>
    </row>
    <row r="907">
      <c r="B907" s="55"/>
      <c r="C907" s="55"/>
      <c r="D907" s="85"/>
      <c r="E907" s="55"/>
    </row>
    <row r="908">
      <c r="B908" s="55"/>
      <c r="C908" s="55"/>
      <c r="D908" s="85"/>
      <c r="E908" s="55"/>
    </row>
    <row r="909">
      <c r="B909" s="55"/>
      <c r="C909" s="55"/>
      <c r="D909" s="85"/>
      <c r="E909" s="55"/>
    </row>
    <row r="910">
      <c r="B910" s="55"/>
      <c r="C910" s="55"/>
      <c r="D910" s="85"/>
      <c r="E910" s="55"/>
    </row>
    <row r="911">
      <c r="B911" s="55"/>
      <c r="C911" s="55"/>
      <c r="D911" s="85"/>
      <c r="E911" s="55"/>
    </row>
    <row r="912">
      <c r="B912" s="55"/>
      <c r="C912" s="55"/>
      <c r="D912" s="85"/>
      <c r="E912" s="55"/>
    </row>
    <row r="913">
      <c r="B913" s="55"/>
      <c r="C913" s="55"/>
      <c r="D913" s="85"/>
      <c r="E913" s="55"/>
    </row>
    <row r="914">
      <c r="B914" s="55"/>
      <c r="C914" s="55"/>
      <c r="D914" s="85"/>
      <c r="E914" s="55"/>
    </row>
    <row r="915">
      <c r="B915" s="55"/>
      <c r="C915" s="55"/>
      <c r="D915" s="85"/>
      <c r="E915" s="55"/>
    </row>
    <row r="916">
      <c r="B916" s="55"/>
      <c r="C916" s="55"/>
      <c r="D916" s="85"/>
      <c r="E916" s="55"/>
    </row>
    <row r="917">
      <c r="B917" s="55"/>
      <c r="C917" s="55"/>
      <c r="D917" s="85"/>
      <c r="E917" s="55"/>
    </row>
    <row r="918">
      <c r="B918" s="55"/>
      <c r="C918" s="55"/>
      <c r="D918" s="85"/>
      <c r="E918" s="55"/>
    </row>
    <row r="919">
      <c r="B919" s="55"/>
      <c r="C919" s="55"/>
      <c r="D919" s="85"/>
      <c r="E919" s="55"/>
    </row>
    <row r="920">
      <c r="B920" s="55"/>
      <c r="C920" s="55"/>
      <c r="D920" s="85"/>
      <c r="E920" s="55"/>
    </row>
    <row r="921">
      <c r="B921" s="55"/>
      <c r="C921" s="55"/>
      <c r="D921" s="85"/>
      <c r="E921" s="55"/>
    </row>
    <row r="922">
      <c r="B922" s="55"/>
      <c r="C922" s="55"/>
      <c r="D922" s="85"/>
      <c r="E922" s="55"/>
    </row>
    <row r="923">
      <c r="B923" s="55"/>
      <c r="C923" s="55"/>
      <c r="D923" s="85"/>
      <c r="E923" s="55"/>
    </row>
    <row r="924">
      <c r="B924" s="55"/>
      <c r="C924" s="55"/>
      <c r="D924" s="85"/>
      <c r="E924" s="55"/>
    </row>
    <row r="925">
      <c r="B925" s="55"/>
      <c r="C925" s="55"/>
      <c r="D925" s="85"/>
      <c r="E925" s="55"/>
    </row>
    <row r="926">
      <c r="B926" s="55"/>
      <c r="C926" s="55"/>
      <c r="D926" s="85"/>
      <c r="E926" s="55"/>
    </row>
    <row r="927">
      <c r="B927" s="55"/>
      <c r="C927" s="55"/>
      <c r="D927" s="85"/>
      <c r="E927" s="55"/>
    </row>
    <row r="928">
      <c r="B928" s="55"/>
      <c r="C928" s="55"/>
      <c r="D928" s="85"/>
      <c r="E928" s="55"/>
    </row>
    <row r="929">
      <c r="B929" s="55"/>
      <c r="C929" s="55"/>
      <c r="D929" s="85"/>
      <c r="E929" s="55"/>
    </row>
    <row r="930">
      <c r="B930" s="55"/>
      <c r="C930" s="55"/>
      <c r="D930" s="85"/>
      <c r="E930" s="55"/>
    </row>
    <row r="931">
      <c r="B931" s="55"/>
      <c r="C931" s="55"/>
      <c r="D931" s="85"/>
      <c r="E931" s="55"/>
    </row>
    <row r="932">
      <c r="B932" s="55"/>
      <c r="C932" s="55"/>
      <c r="D932" s="85"/>
      <c r="E932" s="55"/>
    </row>
    <row r="933">
      <c r="B933" s="55"/>
      <c r="C933" s="55"/>
      <c r="D933" s="85"/>
      <c r="E933" s="55"/>
    </row>
    <row r="934">
      <c r="B934" s="55"/>
      <c r="C934" s="55"/>
      <c r="D934" s="85"/>
      <c r="E934" s="55"/>
    </row>
    <row r="935">
      <c r="B935" s="55"/>
      <c r="C935" s="55"/>
      <c r="D935" s="85"/>
      <c r="E935" s="55"/>
    </row>
    <row r="936">
      <c r="B936" s="55"/>
      <c r="C936" s="55"/>
      <c r="D936" s="85"/>
      <c r="E936" s="55"/>
    </row>
    <row r="937">
      <c r="B937" s="55"/>
      <c r="C937" s="55"/>
      <c r="D937" s="85"/>
      <c r="E937" s="55"/>
    </row>
    <row r="938">
      <c r="B938" s="55"/>
      <c r="C938" s="55"/>
      <c r="D938" s="85"/>
      <c r="E938" s="55"/>
    </row>
    <row r="939">
      <c r="B939" s="55"/>
      <c r="C939" s="55"/>
      <c r="D939" s="85"/>
      <c r="E939" s="55"/>
    </row>
    <row r="940">
      <c r="B940" s="55"/>
      <c r="C940" s="55"/>
      <c r="D940" s="85"/>
      <c r="E940" s="55"/>
    </row>
    <row r="941">
      <c r="B941" s="55"/>
      <c r="C941" s="55"/>
      <c r="D941" s="85"/>
      <c r="E941" s="55"/>
    </row>
    <row r="942">
      <c r="B942" s="55"/>
      <c r="C942" s="55"/>
      <c r="D942" s="85"/>
      <c r="E942" s="55"/>
    </row>
    <row r="943">
      <c r="B943" s="55"/>
      <c r="C943" s="55"/>
      <c r="D943" s="85"/>
      <c r="E943" s="55"/>
    </row>
    <row r="944">
      <c r="B944" s="55"/>
      <c r="C944" s="55"/>
      <c r="D944" s="85"/>
      <c r="E944" s="55"/>
    </row>
    <row r="945">
      <c r="B945" s="55"/>
      <c r="C945" s="55"/>
      <c r="D945" s="85"/>
      <c r="E945" s="55"/>
    </row>
    <row r="946">
      <c r="B946" s="55"/>
      <c r="C946" s="55"/>
      <c r="D946" s="85"/>
      <c r="E946" s="55"/>
    </row>
    <row r="947">
      <c r="B947" s="55"/>
      <c r="C947" s="55"/>
      <c r="D947" s="85"/>
      <c r="E947" s="55"/>
    </row>
    <row r="948">
      <c r="B948" s="55"/>
      <c r="C948" s="55"/>
      <c r="D948" s="85"/>
      <c r="E948" s="55"/>
    </row>
    <row r="949">
      <c r="B949" s="55"/>
      <c r="C949" s="55"/>
      <c r="D949" s="85"/>
      <c r="E949" s="55"/>
    </row>
    <row r="950">
      <c r="B950" s="55"/>
      <c r="C950" s="55"/>
      <c r="D950" s="85"/>
      <c r="E950" s="55"/>
    </row>
    <row r="951">
      <c r="B951" s="55"/>
      <c r="C951" s="55"/>
      <c r="D951" s="85"/>
      <c r="E951" s="55"/>
    </row>
    <row r="952">
      <c r="B952" s="55"/>
      <c r="C952" s="55"/>
      <c r="D952" s="85"/>
      <c r="E952" s="55"/>
    </row>
    <row r="953">
      <c r="B953" s="55"/>
      <c r="C953" s="55"/>
      <c r="D953" s="85"/>
      <c r="E953" s="55"/>
    </row>
    <row r="954">
      <c r="B954" s="55"/>
      <c r="C954" s="55"/>
      <c r="D954" s="85"/>
      <c r="E954" s="55"/>
    </row>
    <row r="955">
      <c r="B955" s="55"/>
      <c r="C955" s="55"/>
      <c r="D955" s="85"/>
      <c r="E955" s="55"/>
    </row>
    <row r="956">
      <c r="B956" s="55"/>
      <c r="C956" s="55"/>
      <c r="D956" s="85"/>
      <c r="E956" s="55"/>
    </row>
    <row r="957">
      <c r="B957" s="55"/>
      <c r="C957" s="55"/>
      <c r="D957" s="85"/>
      <c r="E957" s="55"/>
    </row>
    <row r="958">
      <c r="B958" s="55"/>
      <c r="C958" s="55"/>
      <c r="D958" s="85"/>
      <c r="E958" s="55"/>
    </row>
    <row r="959">
      <c r="B959" s="55"/>
      <c r="C959" s="55"/>
      <c r="D959" s="85"/>
      <c r="E959" s="55"/>
    </row>
    <row r="960">
      <c r="B960" s="55"/>
      <c r="C960" s="55"/>
      <c r="D960" s="85"/>
      <c r="E960" s="55"/>
    </row>
    <row r="961">
      <c r="B961" s="55"/>
      <c r="C961" s="55"/>
      <c r="D961" s="85"/>
      <c r="E961" s="55"/>
    </row>
    <row r="962">
      <c r="B962" s="55"/>
      <c r="C962" s="55"/>
      <c r="D962" s="85"/>
      <c r="E962" s="55"/>
    </row>
    <row r="963">
      <c r="B963" s="55"/>
      <c r="C963" s="55"/>
      <c r="D963" s="85"/>
      <c r="E963" s="55"/>
    </row>
    <row r="964">
      <c r="B964" s="55"/>
      <c r="C964" s="55"/>
      <c r="D964" s="85"/>
      <c r="E964" s="55"/>
    </row>
    <row r="965">
      <c r="B965" s="55"/>
      <c r="C965" s="55"/>
      <c r="D965" s="85"/>
      <c r="E965" s="55"/>
    </row>
    <row r="966">
      <c r="B966" s="55"/>
      <c r="C966" s="55"/>
      <c r="D966" s="85"/>
      <c r="E966" s="55"/>
    </row>
    <row r="967">
      <c r="B967" s="55"/>
      <c r="C967" s="55"/>
      <c r="D967" s="85"/>
      <c r="E967" s="55"/>
    </row>
    <row r="968">
      <c r="B968" s="55"/>
      <c r="C968" s="55"/>
      <c r="D968" s="85"/>
      <c r="E968" s="55"/>
    </row>
    <row r="969">
      <c r="B969" s="55"/>
      <c r="C969" s="55"/>
      <c r="D969" s="85"/>
      <c r="E969" s="55"/>
    </row>
    <row r="970">
      <c r="B970" s="55"/>
      <c r="C970" s="55"/>
      <c r="D970" s="85"/>
      <c r="E970" s="55"/>
    </row>
    <row r="971">
      <c r="B971" s="55"/>
      <c r="C971" s="55"/>
      <c r="D971" s="85"/>
      <c r="E971" s="55"/>
    </row>
    <row r="972">
      <c r="B972" s="55"/>
      <c r="C972" s="55"/>
      <c r="D972" s="85"/>
      <c r="E972" s="55"/>
    </row>
    <row r="973">
      <c r="B973" s="55"/>
      <c r="C973" s="55"/>
      <c r="D973" s="85"/>
      <c r="E973" s="55"/>
    </row>
    <row r="974">
      <c r="B974" s="55"/>
      <c r="C974" s="55"/>
      <c r="D974" s="85"/>
      <c r="E974" s="55"/>
    </row>
    <row r="975">
      <c r="B975" s="55"/>
      <c r="C975" s="55"/>
      <c r="D975" s="85"/>
      <c r="E975" s="55"/>
    </row>
    <row r="976">
      <c r="B976" s="55"/>
      <c r="C976" s="55"/>
      <c r="D976" s="85"/>
      <c r="E976" s="55"/>
    </row>
    <row r="977">
      <c r="B977" s="55"/>
      <c r="C977" s="55"/>
      <c r="D977" s="85"/>
      <c r="E977" s="55"/>
    </row>
    <row r="978">
      <c r="B978" s="55"/>
      <c r="C978" s="55"/>
      <c r="D978" s="85"/>
      <c r="E978" s="55"/>
    </row>
    <row r="979">
      <c r="B979" s="55"/>
      <c r="C979" s="55"/>
      <c r="D979" s="85"/>
      <c r="E979" s="55"/>
    </row>
    <row r="980">
      <c r="B980" s="55"/>
      <c r="C980" s="55"/>
      <c r="D980" s="85"/>
      <c r="E980" s="55"/>
    </row>
    <row r="981">
      <c r="B981" s="55"/>
      <c r="C981" s="55"/>
      <c r="D981" s="85"/>
      <c r="E981" s="55"/>
    </row>
  </sheetData>
  <mergeCells count="1">
    <mergeCell ref="H2:I2"/>
  </mergeCells>
  <conditionalFormatting sqref="G5:I20">
    <cfRule type="containsBlanks" dxfId="0" priority="1">
      <formula>LEN(TRIM(G5))=0</formula>
    </cfRule>
  </conditionalFormatting>
  <dataValidations>
    <dataValidation type="list" allowBlank="1" showErrorMessage="1" sqref="H2">
      <formula1>"BUDIN DE PESCADO,BOCADITOS DE POLLO"</formula1>
    </dataValidation>
  </dataValidations>
  <drawing r:id="rId1"/>
</worksheet>
</file>